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20" windowHeight="7950" activeTab="0"/>
  </bookViews>
  <sheets>
    <sheet name="7 pielikums" sheetId="1" r:id="rId1"/>
    <sheet name="x" sheetId="2" r:id="rId2"/>
  </sheets>
  <definedNames>
    <definedName name="_xlnm.Print_Area" localSheetId="0">'7 pielikums'!$A$1:$G$227</definedName>
    <definedName name="_xlnm.Print_Titles" localSheetId="0">'7 pielikums'!$8:$11</definedName>
  </definedNames>
  <calcPr fullCalcOnLoad="1"/>
</workbook>
</file>

<file path=xl/sharedStrings.xml><?xml version="1.0" encoding="utf-8"?>
<sst xmlns="http://schemas.openxmlformats.org/spreadsheetml/2006/main" count="276" uniqueCount="201">
  <si>
    <t>04.000</t>
  </si>
  <si>
    <t>EKONOMISKĀ DARBĪBA</t>
  </si>
  <si>
    <t>Īpašuma departaments</t>
  </si>
  <si>
    <t>09.000</t>
  </si>
  <si>
    <t>IZGLĪTĪBA</t>
  </si>
  <si>
    <t>7.pielikums</t>
  </si>
  <si>
    <t>Euro</t>
  </si>
  <si>
    <t>Funkciju</t>
  </si>
  <si>
    <t>klasifikā-</t>
  </si>
  <si>
    <t>cijas kods</t>
  </si>
  <si>
    <t>saistošajiem noteikumiem Nr.__</t>
  </si>
  <si>
    <t>07.000</t>
  </si>
  <si>
    <t>VESELĪBA</t>
  </si>
  <si>
    <t>07.310</t>
  </si>
  <si>
    <t>07.330</t>
  </si>
  <si>
    <t xml:space="preserve">Rīgas pašvaldības sabiedrības ar ierobežotu atbildību </t>
  </si>
  <si>
    <t>10.000</t>
  </si>
  <si>
    <t>SOCIĀLĀ AIZSARDZĪBA</t>
  </si>
  <si>
    <t>10.700</t>
  </si>
  <si>
    <t>Sociālās dzīvojamās mājas ar sociālajiem dzīvokļiem</t>
  </si>
  <si>
    <t>KOPĀ</t>
  </si>
  <si>
    <t>SIA "Rīgas pilsētbūvnieks"</t>
  </si>
  <si>
    <t>Juglas ielas posma atjaunošana</t>
  </si>
  <si>
    <t>Veloceliņu infrastruktūras izveide</t>
  </si>
  <si>
    <t>04.510</t>
  </si>
  <si>
    <t>Salu tilta kompleksa renovācijas 1.kārtas papilddarbi</t>
  </si>
  <si>
    <t>Brīvības ielas posmu seguma atjaunošana</t>
  </si>
  <si>
    <t>Lāčplēša ielas seguma atjaunošana</t>
  </si>
  <si>
    <t>Krišjāņa Barona ielas ietvju seguma atjaunošana</t>
  </si>
  <si>
    <t>2016.gada investīciju programma, t.sk.</t>
  </si>
  <si>
    <t>aizņēmums</t>
  </si>
  <si>
    <t>Piebraucamo ceļu uz iekškvartāliem un atsevišķu ielu posmu</t>
  </si>
  <si>
    <t>seguma uzlabošana sarkano līniju robežās</t>
  </si>
  <si>
    <t>Pasūtītājs</t>
  </si>
  <si>
    <t xml:space="preserve"> Satiksmes departaments</t>
  </si>
  <si>
    <t>Izpilddirekcijas</t>
  </si>
  <si>
    <t>autoruzraudzība</t>
  </si>
  <si>
    <t xml:space="preserve">Iekškvartālu piebraucamo un koplietošanas ceļu </t>
  </si>
  <si>
    <t xml:space="preserve">"Rīgas 1.slimnīca" ēku Bruņinieku ielā 5 rekonstrukcija </t>
  </si>
  <si>
    <t>un būvuzraudzība</t>
  </si>
  <si>
    <t>"Rīgas Dzemdību nams" ēkas Miera ielā 45 vienkāršota</t>
  </si>
  <si>
    <t>*)</t>
  </si>
  <si>
    <t>Domes priekšsēdētājs</t>
  </si>
  <si>
    <t>N. Ušakovs</t>
  </si>
  <si>
    <t>Aglonas ielā 35 k-1 projektēšana un rekonstrukcija</t>
  </si>
  <si>
    <t xml:space="preserve">Inventāra iegāde renovētajās izglītības iestādēs un citas </t>
  </si>
  <si>
    <t>neattiecināmās izmaksas</t>
  </si>
  <si>
    <t xml:space="preserve">*) līdzfinansējums satiksmes infrastruktūras objektiem 25% apmērā no </t>
  </si>
  <si>
    <t>pamatbudžeta programmas 01.13.00. "Mērķdotācija pašvaldības autoceļiem un ielām"</t>
  </si>
  <si>
    <t xml:space="preserve">un renovācija, t.sk. būvprojekta izstrāde, autoruzraudzība </t>
  </si>
  <si>
    <t>renovācija, t.sk. būvuzraudziba</t>
  </si>
  <si>
    <t>Rīgas domes 2015.gada _________</t>
  </si>
  <si>
    <t>dotācija/mērķ-dotācija</t>
  </si>
  <si>
    <t>Rīgas pilsētas pašvaldības konsolidētā investīciju programma 2016.gadam</t>
  </si>
  <si>
    <t xml:space="preserve">Tilta pār Bieķēngrāvi lejtecē būvniecība, renovācija un </t>
  </si>
  <si>
    <t>09.219</t>
  </si>
  <si>
    <t>renovācija, t.sk. būvuzraudzība</t>
  </si>
  <si>
    <t>Rīgas 6.vidusskolas Aleksandra Čaka ielā 102</t>
  </si>
  <si>
    <t>būvprojekta izstrāde un pārbūve</t>
  </si>
  <si>
    <t>Rīgas Austrumu vidusskolas Viļānu ielā 13</t>
  </si>
  <si>
    <t>vienkāršotās renovācijas 2.kārta</t>
  </si>
  <si>
    <t>Friča Brīvzemnieka pamatskolas Zeļļu ielā 4</t>
  </si>
  <si>
    <t>būvuzraudzība un autoruzraudzība:</t>
  </si>
  <si>
    <t>Rīgas 64.vidusskola Ūnijas ielā 93</t>
  </si>
  <si>
    <t>Rīgas Pļavnieku pamatskola Jāņa Grestes ielā 14</t>
  </si>
  <si>
    <t>Rīgas 37.viduskskola Čiekurkalna 1.līnijā 53</t>
  </si>
  <si>
    <t>Rīgas Juglas vidusskola Juglas ielā 27A</t>
  </si>
  <si>
    <t xml:space="preserve">Strazdumuižas internātvidusskola - attīstības centrs </t>
  </si>
  <si>
    <t>Rīgas Rīnūžu vidusskola Ziemeļblāzmas ielā 59</t>
  </si>
  <si>
    <t>Rīgas 51.vidusskola Maskavas ielā 262</t>
  </si>
  <si>
    <t>Rīgas 10.vidusskola Lenču ielā 1</t>
  </si>
  <si>
    <t>Rīgas 80.vidusskola Andromedas gatvē 11</t>
  </si>
  <si>
    <t xml:space="preserve">Rīgas mūzikas internātpamatskola Kalnciema ielā 116 </t>
  </si>
  <si>
    <t>Rīgas 66.speciālā vidusskola Katrīnas ielā 4</t>
  </si>
  <si>
    <t>Rīgas 49.vidusskola Krišjāņa Valdemāra ielā 65</t>
  </si>
  <si>
    <t>Rīgas 28.vidusskola Sliežu ielā 23</t>
  </si>
  <si>
    <t>Energoefektivitātes uzlabošanas pasākumi izglītības</t>
  </si>
  <si>
    <t>iestāžu ēkās, t.sk. autoruzraudzība un būvuzraudzība:</t>
  </si>
  <si>
    <t>Rīgas 256.pirmsskolas izglītības iestāde Ilūkstes ielā 28</t>
  </si>
  <si>
    <t>Rīgas 180.pirmsskolas izglītības iestāde Tebras ielā 6A</t>
  </si>
  <si>
    <t>Rīgas 126.pirmsskolas izglītības iestāde Zemgaļu ielā 23B</t>
  </si>
  <si>
    <t>Rīgas 25.vidusskola Rušonu ielā 6</t>
  </si>
  <si>
    <t>Rīgas 34.vidusskola Vircavas ielā 7</t>
  </si>
  <si>
    <t>Rīgas 5.speciālā internātpamatskola Baltāsbaznīcas ielā 40</t>
  </si>
  <si>
    <t>Rīgas Volejbola skola Cieceres ielā 9</t>
  </si>
  <si>
    <t>Āgenskalna Valsts ģimnāzija Lavīzes ielā 2A</t>
  </si>
  <si>
    <t xml:space="preserve">Rīgas 69.vidusskola Imantas ielā 11A </t>
  </si>
  <si>
    <t>Puškina licejs Sarkandaugavas ielā 22</t>
  </si>
  <si>
    <t xml:space="preserve">Rīgas 53.vidusskola Melnsila ielā 6 </t>
  </si>
  <si>
    <t>Rīgas Ziepniekkalna sākumskola Vienības gatvē 184</t>
  </si>
  <si>
    <t>(09.100;</t>
  </si>
  <si>
    <t>09.219;</t>
  </si>
  <si>
    <t>09.510)</t>
  </si>
  <si>
    <t xml:space="preserve">Rīgas 37.vidusskola Čiekurkalna 1.līnijā 53 </t>
  </si>
  <si>
    <t>Rīgas 81.pirmsskolas izglītības iestāde Grīvas ielā 15</t>
  </si>
  <si>
    <t xml:space="preserve">Rīgas 57.pirmsskolas izglītības iestāde Mazajā Caunes ielā 3 </t>
  </si>
  <si>
    <t>Rīgas 153.pirmsskolas izglītības iestāde Mārkalnes ielā 4</t>
  </si>
  <si>
    <t>Sporta zāļu renovācija, t.sk. būvuzraudzība:</t>
  </si>
  <si>
    <t>Zolitūdes ģimnāzija Ruses ielā 22</t>
  </si>
  <si>
    <t>Rīgas Ķengaraga vidusskola Maskavas ielā 273</t>
  </si>
  <si>
    <t>Rīgas 75.vidusskola Ogres ielā 7</t>
  </si>
  <si>
    <t>Rīgas 46.vidusskola Skuju ielā 28</t>
  </si>
  <si>
    <t>Rīgas 6.vidusskola Aleksandra Čaka ielā 102</t>
  </si>
  <si>
    <t>Rīgas 6.vidusskola Matīsa ielā 37/39</t>
  </si>
  <si>
    <t>Rīgas Centra humanitārā vidusskola Krišjāņa Barona ielā 97A</t>
  </si>
  <si>
    <t>Rīgas Avotu pamatskola Avotu ielā 44</t>
  </si>
  <si>
    <t>Rīgas 72.vidusskola Ikšķiles ielā 6</t>
  </si>
  <si>
    <t>Rīgas speciālā internātpamatskola Aglonas ielā 57</t>
  </si>
  <si>
    <t>Friča Brīvzemnieka pamatskola Zeļļu ielā 4</t>
  </si>
  <si>
    <t>Rīgas 71.vidusskola Grīvas ielā 26 un Iļģuciema ielā 6</t>
  </si>
  <si>
    <t>Ugunsaizsardzības sistēmu izbūve, t.sk. būvuzraudzība:</t>
  </si>
  <si>
    <t>Rīgas 5.speciālā internātpamatskola Stokholmas ielā 26</t>
  </si>
  <si>
    <t>Rīgas 44.pirmsskolas izglītības iestāde Sapieru ielā 5</t>
  </si>
  <si>
    <t>Ūdens un kanalizācijas tīklu nomaiņa, t.sk. būvuzraudzība:</t>
  </si>
  <si>
    <t xml:space="preserve">Rīgas pilsētas pašvaldības iestāžu teritoriju </t>
  </si>
  <si>
    <t>autoruzraudzība un būvuzraudzība:</t>
  </si>
  <si>
    <t>Rīgas 15.pirmsskolas izglītības iestāde Gaileņu ielā 15</t>
  </si>
  <si>
    <t>Rīgas 112.pirmsskolas izglītības iestāde Brīvības gatvē 363A</t>
  </si>
  <si>
    <t>Rīgas 123.pirmsskolas izglītības iestāde Kristapa ielā 39</t>
  </si>
  <si>
    <t>Rīgas 241.pirmsskolas izglītības iestāde Hipokrāta ielā 25</t>
  </si>
  <si>
    <t>Rīgas 242.pirmsskolas izglītības iestāde Hipokrāta ielā 25A</t>
  </si>
  <si>
    <t>Rīgas 125.pirmsskolas izglītības iestāde Salacas ielā 28</t>
  </si>
  <si>
    <t>Rīgas 167.pirmsskolas izglītības iestāde Raunas ielā 43B</t>
  </si>
  <si>
    <t>Rīgas 192.pirmsskolas izglītības iestāde Kārļa Vatsona ielā 11A</t>
  </si>
  <si>
    <t>Rīgas 215.pirmsskolas izglītības iestāde Dārza ielā 19</t>
  </si>
  <si>
    <t>Rīgas 221.pirmsskolas izglītības iestāde Kazarmu ielā 1A</t>
  </si>
  <si>
    <t>Rīgas 229.pirmsskolas izglītības iestāde Ogres ielā 8</t>
  </si>
  <si>
    <t>Rīgas pirmsskolas izglītības iestāde "Jumis" Jaunrozes ielā 12</t>
  </si>
  <si>
    <t>Rīgas pirmsskolas izglītības iestāde "Pīlādzītis" Augšielā 8</t>
  </si>
  <si>
    <t>O.Kalpaka Rīgas Tautas daiļamatu pamatskola Skrindu ielā 1</t>
  </si>
  <si>
    <t>Rīgas 85.vidusskola Nīcgales ielā 22</t>
  </si>
  <si>
    <t>Rīgas 63.vidusskola Pāles ielā 9</t>
  </si>
  <si>
    <t>Rīgas 93.vidusskola Sesku ielā 72</t>
  </si>
  <si>
    <t>Rīgas Valsts 3.ģimnāzija Grēcinieku ielā 10</t>
  </si>
  <si>
    <t>Rīgas 262.pirmsskolas izglītības iestāde Lubānas ielā 127</t>
  </si>
  <si>
    <t>Rīgas 200.pirmsskolas izglītības iestāde Akas ielā 1</t>
  </si>
  <si>
    <t>Rīgas 233.pirmsskolas izglītības iestāde Madonas ielā 32</t>
  </si>
  <si>
    <t>Rīgas 94.vidusskola Ozolciema ielā 26</t>
  </si>
  <si>
    <t xml:space="preserve">Āgenskalna sākumskola Kandavas ielā 4/1 </t>
  </si>
  <si>
    <t>Rīgas 145.pirmsskolas izglītības iestāde Mores ielā 8</t>
  </si>
  <si>
    <t>Rīgas 61.pirmsskolas izglītības iestāde Vaidavas ielā 11</t>
  </si>
  <si>
    <t>Rīgas 208.pirmsskolas izglītības iestāde Salaspils ielā 18 k-5</t>
  </si>
  <si>
    <t>Pirmsskolas izglītības iestāde "Domino" Ilūkstes ielā 2</t>
  </si>
  <si>
    <t>Rīgas 106.pirmsskolas izglītības iestāde Ūnijas ielā 83</t>
  </si>
  <si>
    <t>Rīgas Klasiskā ģimnāzija Purvciema ielā 38</t>
  </si>
  <si>
    <t>Rīgas 4.speciālā internātpamatskola Tirzas ielā 2</t>
  </si>
  <si>
    <t>Rīgas Hanzas vidusskola Grostonas ielā 5</t>
  </si>
  <si>
    <t>Rīgas 66.pirmsskolas izglītības iestāde Vesetas ielā 13</t>
  </si>
  <si>
    <t>Rīgas 148.pirmsskolas izglītības iestāde Tomsona ielā 18</t>
  </si>
  <si>
    <t>Rīgas 252.pirmsskolas izglītības iestāde Purvciema ielā 32</t>
  </si>
  <si>
    <t xml:space="preserve">aktīvās iekārtas pie izglītības iestādēm - </t>
  </si>
  <si>
    <t xml:space="preserve">nojumju izbūve un renovācija - </t>
  </si>
  <si>
    <t>Rīgas Juglas vidusskolas Kvēles ielā 64 stadiona izbūve</t>
  </si>
  <si>
    <t>un teritorijas labiekārtošana</t>
  </si>
  <si>
    <t>Rīgas 84.vidusskolas Lielvārdes ielā 141 stadiona izbūve</t>
  </si>
  <si>
    <t>Rīgas 22.vidusskolas Bruņinieku ielā 10</t>
  </si>
  <si>
    <t>Rīgas 45.vidusskolas Ropažu ielā 34 futbola laukuma</t>
  </si>
  <si>
    <t>Rīgas Natālijas Draudziņas vidusskolas Bruņinieku</t>
  </si>
  <si>
    <t>labiekārtošana, t.sk. būvprojektu izstrāde,</t>
  </si>
  <si>
    <t>seguma atjaunošana</t>
  </si>
  <si>
    <t xml:space="preserve">celiņu renovācija - </t>
  </si>
  <si>
    <t xml:space="preserve">žogu izbūve un renovācija - </t>
  </si>
  <si>
    <t xml:space="preserve">rotaļlaukumu uzstādīšana - </t>
  </si>
  <si>
    <t>09.219)</t>
  </si>
  <si>
    <t>Rīgas pirmsskolas izglītības iestāde "Dzintariņš" Ikšķiles ielā 12</t>
  </si>
  <si>
    <t>Rīgas 135.pirmsskolas izglītības iestāde "Liepziediņi " Čiekurkalna 1.līnijā 53A</t>
  </si>
  <si>
    <t>Rīgas 5.pirmsskolas izglītības iestāde "Čiekuriņš" Gaujas ielā 32B</t>
  </si>
  <si>
    <t>Rīgas 169.pirmsskolas izglītības iestāde Viestura prospektā 27</t>
  </si>
  <si>
    <t>Rīgas pirmsskolas izglītības iestāde "Liepiņa" Viestura prospektā 29</t>
  </si>
  <si>
    <t>Mākslinieciskās jaunrades centrs "Praktiskās estētikas skola" Burtnieku ielā 34</t>
  </si>
  <si>
    <t>Strazdumuižas internātvidusskola - attīstības centrs vājredzīgiem un neredzīgiem bērniem Juglas ielā 14A</t>
  </si>
  <si>
    <t>Rīgas 124.pirmsskolas izglītības iestāde "Dzērvenīte" Bērzupes ielā 3</t>
  </si>
  <si>
    <t>Rīgas 141.pirmsskolas izglītības iestāde "Kastanītis" Stērstu ielā 19</t>
  </si>
  <si>
    <t>Rīgas 162.pirmsskolas izglītības iestāde "Saulīte" Lēdurgas ielā 18A</t>
  </si>
  <si>
    <t>Rīgas 275.pirmsskolas izglītības iestāde "Austriņa" Valdeķu ielā 58</t>
  </si>
  <si>
    <t>Rīgas pirmsskolas izglītības iestāde "Asniņš" Maskavas ielā 268</t>
  </si>
  <si>
    <t>Rīgas pirmsskolas izglītības iestāde "Kurzeme" Slokas ielā 130</t>
  </si>
  <si>
    <t>Rīgas pirmsskolas izglītības iestāde "Vadakstīte" Vadakstes ielā 16</t>
  </si>
  <si>
    <t>Rīgas pirmsskolas izglītības iestāde "Imanta" Vecumnieku ielā 7</t>
  </si>
  <si>
    <t>Rīgas 161.pirmsskolas izglītības iestāde Augusta Dombrovska ielā 9C</t>
  </si>
  <si>
    <t>Rīgas pirmsskolas izglītības iestāde "Zvaniņš" Zolitūdes ielā 44</t>
  </si>
  <si>
    <t>vājredzīgiem un neredzīgiem bērniem Juglas ielā 14A</t>
  </si>
  <si>
    <t xml:space="preserve">Atsevišķu Rīgas pilsētas pašvaldības izglītības iestāžu </t>
  </si>
  <si>
    <t>ēku izlases veida renovācijas darbi, t.sk. projektēšana,</t>
  </si>
  <si>
    <t>Rīgas pilsētas pašvaldības izglītības iestāžu ēku</t>
  </si>
  <si>
    <t>renovācija, t.sk. projektēšana, būvuzraudzība</t>
  </si>
  <si>
    <t>un autoruzraudzība:</t>
  </si>
  <si>
    <t>Rīgas pirmsskolas izglītības iestāde "Sprīdītis" Pārslas ielā 16</t>
  </si>
  <si>
    <t>Rīgas Pļavnieku ģimnāzija Andreja Saharova ielā 35</t>
  </si>
  <si>
    <t>Virtuves bloku renovācija, t.sk būvuzraudzība:</t>
  </si>
  <si>
    <t>Pirmsskolas izglītības iestāde "Cielaviņa" Dammes ielā 42</t>
  </si>
  <si>
    <t>Rīgas Grīziņkalna pirmsskola Vārnu ielā 13A</t>
  </si>
  <si>
    <t>ielā 24A vienkāršotās renovācijas 2.kārta</t>
  </si>
  <si>
    <t>Rīgas 54.vidusskola Baltajā ielā 22</t>
  </si>
  <si>
    <t>Pirmsskolas izglītības iestāde "Sparģelītis" Sparģeļu ielā 1</t>
  </si>
  <si>
    <t>Rīgas Valda Zālīša sākumskola Oskara Kalpaka bulvārī 8</t>
  </si>
  <si>
    <t>teritorijas labiekārtošana</t>
  </si>
  <si>
    <t>Rīgas Valda Avotiņa pamatskola - attīstības centrs Salaspils ielā 14</t>
  </si>
  <si>
    <t>Rīgas Centra humanitārās vidusskolas ēkas Krišjāņa</t>
  </si>
  <si>
    <t>Barona ielā 116 vienkāršotās renovācijas 2.kārta</t>
  </si>
  <si>
    <t>Objekta nosaukums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</si>
</sst>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_-* #,##0.00\ _L_s_-;\-* #,##0.00\ _L_s_-;_-* &quot;-&quot;??\ _L_s_-;_-@_-"/>
    <numFmt numFmtId="179" formatCode="_-* #,##0\ _L_s_-;\-* #,##0\ _L_s_-;_-* &quot;-&quot;??\ _L_s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Helv"/>
      <family val="0"/>
    </font>
    <font>
      <i/>
      <sz val="10"/>
      <name val="Times New Roman"/>
      <family val="1"/>
    </font>
    <font>
      <sz val="11"/>
      <name val="Times New Roman"/>
      <family val="1"/>
    </font>
    <font>
      <i/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vertical="justify" wrapText="1"/>
    </xf>
    <xf numFmtId="1" fontId="3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justify" wrapText="1"/>
    </xf>
    <xf numFmtId="0" fontId="1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justify"/>
    </xf>
    <xf numFmtId="49" fontId="5" fillId="0" borderId="0" xfId="0" applyNumberFormat="1" applyFont="1" applyFill="1" applyBorder="1" applyAlignment="1">
      <alignment horizontal="center" vertical="justify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 indent="1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justify" wrapText="1"/>
    </xf>
    <xf numFmtId="0" fontId="4" fillId="0" borderId="0" xfId="0" applyFont="1" applyBorder="1" applyAlignment="1">
      <alignment/>
    </xf>
    <xf numFmtId="2" fontId="13" fillId="0" borderId="0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vertical="justify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3" fontId="15" fillId="0" borderId="0" xfId="0" applyNumberFormat="1" applyFont="1" applyFill="1" applyBorder="1" applyAlignment="1">
      <alignment horizontal="right" vertical="justify"/>
    </xf>
    <xf numFmtId="179" fontId="17" fillId="0" borderId="0" xfId="42" applyNumberFormat="1" applyFont="1" applyFill="1" applyBorder="1" applyAlignment="1">
      <alignment horizontal="center" vertical="justify"/>
    </xf>
    <xf numFmtId="3" fontId="17" fillId="0" borderId="0" xfId="0" applyNumberFormat="1" applyFont="1" applyFill="1" applyBorder="1" applyAlignment="1">
      <alignment horizontal="right" vertical="center"/>
    </xf>
    <xf numFmtId="1" fontId="17" fillId="0" borderId="0" xfId="0" applyNumberFormat="1" applyFont="1" applyFill="1" applyBorder="1" applyAlignment="1">
      <alignment horizontal="right" vertical="center"/>
    </xf>
    <xf numFmtId="1" fontId="17" fillId="0" borderId="0" xfId="0" applyNumberFormat="1" applyFont="1" applyFill="1" applyBorder="1" applyAlignment="1">
      <alignment horizontal="right" vertical="justify" wrapText="1"/>
    </xf>
    <xf numFmtId="1" fontId="13" fillId="0" borderId="0" xfId="0" applyNumberFormat="1" applyFont="1" applyFill="1" applyBorder="1" applyAlignment="1">
      <alignment horizontal="right" vertical="justify"/>
    </xf>
    <xf numFmtId="3" fontId="15" fillId="0" borderId="0" xfId="0" applyNumberFormat="1" applyFont="1" applyFill="1" applyBorder="1" applyAlignment="1">
      <alignment horizontal="right" vertical="justify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center" vertical="justify"/>
    </xf>
    <xf numFmtId="1" fontId="3" fillId="0" borderId="0" xfId="0" applyNumberFormat="1" applyFont="1" applyFill="1" applyBorder="1" applyAlignment="1">
      <alignment horizontal="right" vertical="justify"/>
    </xf>
    <xf numFmtId="1" fontId="13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justify" wrapText="1"/>
    </xf>
    <xf numFmtId="0" fontId="21" fillId="0" borderId="0" xfId="0" applyFont="1" applyFill="1" applyBorder="1" applyAlignment="1">
      <alignment horizontal="center" vertical="justify"/>
    </xf>
    <xf numFmtId="3" fontId="21" fillId="0" borderId="0" xfId="0" applyNumberFormat="1" applyFont="1" applyFill="1" applyBorder="1" applyAlignment="1">
      <alignment horizontal="right" vertical="justify"/>
    </xf>
    <xf numFmtId="179" fontId="18" fillId="0" borderId="0" xfId="42" applyNumberFormat="1" applyFont="1" applyFill="1" applyBorder="1" applyAlignment="1">
      <alignment horizontal="center" vertical="justify"/>
    </xf>
    <xf numFmtId="0" fontId="18" fillId="0" borderId="0" xfId="0" applyFont="1" applyFill="1" applyBorder="1" applyAlignment="1">
      <alignment horizontal="left" vertical="top" wrapText="1"/>
    </xf>
    <xf numFmtId="3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justify"/>
    </xf>
    <xf numFmtId="1" fontId="18" fillId="0" borderId="0" xfId="0" applyNumberFormat="1" applyFont="1" applyFill="1" applyBorder="1" applyAlignment="1">
      <alignment horizontal="right" vertical="justify" wrapText="1"/>
    </xf>
    <xf numFmtId="0" fontId="22" fillId="0" borderId="0" xfId="0" applyFont="1" applyFill="1" applyBorder="1" applyAlignment="1">
      <alignment vertical="justify" wrapText="1"/>
    </xf>
    <xf numFmtId="1" fontId="23" fillId="0" borderId="0" xfId="0" applyNumberFormat="1" applyFont="1" applyFill="1" applyBorder="1" applyAlignment="1">
      <alignment horizontal="right" vertical="justify"/>
    </xf>
    <xf numFmtId="0" fontId="2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justify" wrapText="1"/>
    </xf>
    <xf numFmtId="3" fontId="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 indent="1"/>
    </xf>
    <xf numFmtId="3" fontId="11" fillId="0" borderId="0" xfId="0" applyNumberFormat="1" applyFont="1" applyFill="1" applyBorder="1" applyAlignment="1">
      <alignment horizontal="right" vertical="justify"/>
    </xf>
    <xf numFmtId="3" fontId="7" fillId="0" borderId="0" xfId="0" applyNumberFormat="1" applyFont="1" applyFill="1" applyBorder="1" applyAlignment="1">
      <alignment horizontal="right" vertical="justify" wrapText="1"/>
    </xf>
    <xf numFmtId="0" fontId="9" fillId="0" borderId="0" xfId="0" applyFont="1" applyFill="1" applyBorder="1" applyAlignment="1">
      <alignment/>
    </xf>
    <xf numFmtId="0" fontId="13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justify" wrapText="1"/>
    </xf>
    <xf numFmtId="0" fontId="18" fillId="0" borderId="0" xfId="0" applyFont="1" applyFill="1" applyBorder="1" applyAlignment="1">
      <alignment horizontal="left" vertical="justify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3" fontId="6" fillId="0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justify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Alignment="1">
      <alignment wrapText="1"/>
    </xf>
    <xf numFmtId="0" fontId="17" fillId="0" borderId="0" xfId="0" applyFont="1" applyBorder="1" applyAlignment="1">
      <alignment horizontal="left"/>
    </xf>
    <xf numFmtId="0" fontId="26" fillId="0" borderId="0" xfId="0" applyFont="1" applyFill="1" applyBorder="1" applyAlignment="1">
      <alignment horizontal="center" vertical="justify" wrapText="1"/>
    </xf>
    <xf numFmtId="0" fontId="18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1" fontId="11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right" vertical="justify"/>
    </xf>
    <xf numFmtId="0" fontId="13" fillId="0" borderId="0" xfId="0" applyFont="1" applyBorder="1" applyAlignment="1">
      <alignment horizontal="center"/>
    </xf>
    <xf numFmtId="3" fontId="17" fillId="0" borderId="0" xfId="0" applyNumberFormat="1" applyFont="1" applyFill="1" applyBorder="1" applyAlignment="1">
      <alignment horizontal="right" vertical="justify"/>
    </xf>
    <xf numFmtId="3" fontId="25" fillId="0" borderId="0" xfId="0" applyNumberFormat="1" applyFont="1" applyFill="1" applyBorder="1" applyAlignment="1">
      <alignment horizontal="right" vertical="justify"/>
    </xf>
    <xf numFmtId="0" fontId="13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 vertical="justify"/>
    </xf>
    <xf numFmtId="3" fontId="21" fillId="0" borderId="0" xfId="0" applyNumberFormat="1" applyFont="1" applyFill="1" applyBorder="1" applyAlignment="1">
      <alignment horizontal="right" vertical="justify"/>
    </xf>
    <xf numFmtId="3" fontId="25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vertical="justify" wrapText="1"/>
    </xf>
    <xf numFmtId="1" fontId="27" fillId="0" borderId="0" xfId="0" applyNumberFormat="1" applyFont="1" applyFill="1" applyBorder="1" applyAlignment="1">
      <alignment horizontal="right" vertical="justify"/>
    </xf>
    <xf numFmtId="0" fontId="27" fillId="0" borderId="0" xfId="0" applyFont="1" applyFill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justify"/>
    </xf>
    <xf numFmtId="0" fontId="13" fillId="0" borderId="0" xfId="0" applyFont="1" applyFill="1" applyBorder="1" applyAlignment="1">
      <alignment horizontal="left" vertical="justify"/>
    </xf>
    <xf numFmtId="1" fontId="13" fillId="0" borderId="16" xfId="0" applyNumberFormat="1" applyFont="1" applyFill="1" applyBorder="1" applyAlignment="1">
      <alignment horizontal="center" vertical="center" wrapText="1"/>
    </xf>
    <xf numFmtId="1" fontId="13" fillId="0" borderId="13" xfId="0" applyNumberFormat="1" applyFont="1" applyFill="1" applyBorder="1" applyAlignment="1">
      <alignment horizontal="center" vertical="center" wrapText="1"/>
    </xf>
    <xf numFmtId="1" fontId="13" fillId="0" borderId="17" xfId="0" applyNumberFormat="1" applyFont="1" applyFill="1" applyBorder="1" applyAlignment="1">
      <alignment horizontal="center" vertical="center" wrapText="1"/>
    </xf>
    <xf numFmtId="1" fontId="13" fillId="0" borderId="15" xfId="0" applyNumberFormat="1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 vertical="center" wrapText="1"/>
    </xf>
    <xf numFmtId="1" fontId="13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16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9"/>
  <sheetViews>
    <sheetView tabSelected="1" zoomScalePageLayoutView="0" workbookViewId="0" topLeftCell="A1">
      <selection activeCell="B12" sqref="B12"/>
    </sheetView>
  </sheetViews>
  <sheetFormatPr defaultColWidth="9.140625" defaultRowHeight="12.75" outlineLevelRow="1"/>
  <cols>
    <col min="1" max="1" width="10.7109375" style="1" customWidth="1"/>
    <col min="2" max="2" width="47.57421875" style="2" customWidth="1"/>
    <col min="3" max="3" width="11.57421875" style="3" customWidth="1"/>
    <col min="4" max="4" width="11.00390625" style="3" customWidth="1"/>
    <col min="5" max="5" width="10.28125" style="3" customWidth="1"/>
    <col min="6" max="6" width="2.28125" style="3" customWidth="1"/>
    <col min="7" max="7" width="18.8515625" style="4" customWidth="1"/>
    <col min="8" max="8" width="9.140625" style="4" customWidth="1"/>
    <col min="9" max="9" width="10.421875" style="4" bestFit="1" customWidth="1"/>
    <col min="10" max="16384" width="9.140625" style="4" customWidth="1"/>
  </cols>
  <sheetData>
    <row r="2" spans="6:7" ht="12.75">
      <c r="F2" s="25"/>
      <c r="G2" s="25" t="s">
        <v>5</v>
      </c>
    </row>
    <row r="3" spans="6:7" ht="12.75">
      <c r="F3" s="25"/>
      <c r="G3" s="25" t="s">
        <v>51</v>
      </c>
    </row>
    <row r="4" spans="4:7" ht="12.75">
      <c r="D4" s="17"/>
      <c r="F4" s="25"/>
      <c r="G4" s="25" t="s">
        <v>10</v>
      </c>
    </row>
    <row r="5" ht="12.75">
      <c r="G5" s="3"/>
    </row>
    <row r="7" spans="1:7" ht="18.75" customHeight="1">
      <c r="A7" s="104" t="s">
        <v>53</v>
      </c>
      <c r="B7" s="104"/>
      <c r="C7" s="104"/>
      <c r="D7" s="104"/>
      <c r="E7" s="104"/>
      <c r="F7" s="104"/>
      <c r="G7" s="104"/>
    </row>
    <row r="8" spans="1:7" ht="12.75">
      <c r="A8" s="5"/>
      <c r="F8" s="20"/>
      <c r="G8" s="20" t="s">
        <v>6</v>
      </c>
    </row>
    <row r="9" spans="1:7" ht="17.25" customHeight="1">
      <c r="A9" s="6" t="s">
        <v>7</v>
      </c>
      <c r="B9" s="112" t="s">
        <v>200</v>
      </c>
      <c r="C9" s="115" t="s">
        <v>29</v>
      </c>
      <c r="D9" s="106" t="s">
        <v>30</v>
      </c>
      <c r="E9" s="106" t="s">
        <v>52</v>
      </c>
      <c r="F9" s="107"/>
      <c r="G9" s="35"/>
    </row>
    <row r="10" spans="1:7" ht="17.25" customHeight="1">
      <c r="A10" s="21" t="s">
        <v>8</v>
      </c>
      <c r="B10" s="113"/>
      <c r="C10" s="116"/>
      <c r="D10" s="108"/>
      <c r="E10" s="108"/>
      <c r="F10" s="109"/>
      <c r="G10" s="67" t="s">
        <v>33</v>
      </c>
    </row>
    <row r="11" spans="1:7" ht="17.25" customHeight="1">
      <c r="A11" s="22" t="s">
        <v>9</v>
      </c>
      <c r="B11" s="114"/>
      <c r="C11" s="117"/>
      <c r="D11" s="118"/>
      <c r="E11" s="110"/>
      <c r="F11" s="111"/>
      <c r="G11" s="36"/>
    </row>
    <row r="12" spans="1:6" ht="12.75">
      <c r="A12" s="18"/>
      <c r="B12" s="19"/>
      <c r="C12" s="19"/>
      <c r="D12" s="27"/>
      <c r="E12" s="27"/>
      <c r="F12" s="27"/>
    </row>
    <row r="13" spans="1:6" s="8" customFormat="1" ht="15" customHeight="1">
      <c r="A13" s="10" t="s">
        <v>0</v>
      </c>
      <c r="B13" s="46" t="s">
        <v>1</v>
      </c>
      <c r="C13" s="47">
        <f>SUM(C14:C25)</f>
        <v>17219856</v>
      </c>
      <c r="D13" s="34">
        <f>SUM(D14:D25)</f>
        <v>12914892</v>
      </c>
      <c r="E13" s="34">
        <f>SUM(E14:E25)</f>
        <v>4304964</v>
      </c>
      <c r="F13" s="28"/>
    </row>
    <row r="14" spans="1:6" s="13" customFormat="1" ht="15" customHeight="1">
      <c r="A14" s="12"/>
      <c r="B14" s="37"/>
      <c r="C14" s="48"/>
      <c r="D14" s="29"/>
      <c r="E14" s="29"/>
      <c r="F14" s="29"/>
    </row>
    <row r="15" spans="1:7" s="13" customFormat="1" ht="15" customHeight="1" outlineLevel="1">
      <c r="A15" s="12" t="s">
        <v>24</v>
      </c>
      <c r="B15" s="49" t="s">
        <v>54</v>
      </c>
      <c r="C15" s="50">
        <v>2628507</v>
      </c>
      <c r="D15" s="30">
        <f>C15*0.75</f>
        <v>1971380.25</v>
      </c>
      <c r="E15" s="30">
        <v>657127</v>
      </c>
      <c r="F15" s="30" t="s">
        <v>41</v>
      </c>
      <c r="G15" s="62" t="s">
        <v>34</v>
      </c>
    </row>
    <row r="16" spans="1:7" s="13" customFormat="1" ht="15" customHeight="1" outlineLevel="1">
      <c r="A16" s="12"/>
      <c r="B16" s="49" t="s">
        <v>36</v>
      </c>
      <c r="C16" s="50"/>
      <c r="D16" s="30"/>
      <c r="E16" s="30"/>
      <c r="F16" s="30"/>
      <c r="G16" s="62"/>
    </row>
    <row r="17" spans="1:7" s="13" customFormat="1" ht="15" customHeight="1" outlineLevel="1">
      <c r="A17" s="12" t="s">
        <v>24</v>
      </c>
      <c r="B17" s="49" t="s">
        <v>25</v>
      </c>
      <c r="C17" s="50">
        <v>1818349</v>
      </c>
      <c r="D17" s="30">
        <f aca="true" t="shared" si="0" ref="D17:D24">C17*0.75</f>
        <v>1363761.75</v>
      </c>
      <c r="E17" s="30">
        <v>454587</v>
      </c>
      <c r="F17" s="30" t="s">
        <v>41</v>
      </c>
      <c r="G17" s="62" t="s">
        <v>34</v>
      </c>
    </row>
    <row r="18" spans="1:7" s="13" customFormat="1" ht="15" customHeight="1" outlineLevel="1">
      <c r="A18" s="12" t="s">
        <v>24</v>
      </c>
      <c r="B18" s="49" t="s">
        <v>26</v>
      </c>
      <c r="C18" s="50">
        <v>5123100</v>
      </c>
      <c r="D18" s="30">
        <f t="shared" si="0"/>
        <v>3842325</v>
      </c>
      <c r="E18" s="30">
        <v>1280775</v>
      </c>
      <c r="F18" s="30" t="s">
        <v>41</v>
      </c>
      <c r="G18" s="62" t="s">
        <v>34</v>
      </c>
    </row>
    <row r="19" spans="1:7" s="13" customFormat="1" ht="15" customHeight="1" outlineLevel="1">
      <c r="A19" s="12" t="s">
        <v>24</v>
      </c>
      <c r="B19" s="49" t="s">
        <v>27</v>
      </c>
      <c r="C19" s="50">
        <v>1400000</v>
      </c>
      <c r="D19" s="30">
        <f t="shared" si="0"/>
        <v>1050000</v>
      </c>
      <c r="E19" s="30">
        <v>350000</v>
      </c>
      <c r="F19" s="30" t="s">
        <v>41</v>
      </c>
      <c r="G19" s="62" t="s">
        <v>34</v>
      </c>
    </row>
    <row r="20" spans="1:7" s="13" customFormat="1" ht="15" customHeight="1" outlineLevel="1">
      <c r="A20" s="12" t="s">
        <v>24</v>
      </c>
      <c r="B20" s="49" t="s">
        <v>28</v>
      </c>
      <c r="C20" s="50">
        <v>910000</v>
      </c>
      <c r="D20" s="30">
        <f t="shared" si="0"/>
        <v>682500</v>
      </c>
      <c r="E20" s="30">
        <v>227500</v>
      </c>
      <c r="F20" s="30" t="s">
        <v>41</v>
      </c>
      <c r="G20" s="62" t="s">
        <v>34</v>
      </c>
    </row>
    <row r="21" spans="1:7" s="13" customFormat="1" ht="15" customHeight="1" outlineLevel="1">
      <c r="A21" s="12" t="s">
        <v>24</v>
      </c>
      <c r="B21" s="49" t="s">
        <v>31</v>
      </c>
      <c r="C21" s="50">
        <v>354900</v>
      </c>
      <c r="D21" s="30">
        <f t="shared" si="0"/>
        <v>266175</v>
      </c>
      <c r="E21" s="30">
        <v>88725</v>
      </c>
      <c r="F21" s="30" t="s">
        <v>41</v>
      </c>
      <c r="G21" s="62" t="s">
        <v>34</v>
      </c>
    </row>
    <row r="22" spans="1:7" s="13" customFormat="1" ht="15" customHeight="1" outlineLevel="1">
      <c r="A22" s="12"/>
      <c r="B22" s="49" t="s">
        <v>32</v>
      </c>
      <c r="C22" s="50"/>
      <c r="D22" s="30"/>
      <c r="E22" s="30"/>
      <c r="F22" s="30"/>
      <c r="G22" s="62"/>
    </row>
    <row r="23" spans="1:7" s="13" customFormat="1" ht="15" customHeight="1" outlineLevel="1">
      <c r="A23" s="12" t="s">
        <v>24</v>
      </c>
      <c r="B23" s="49" t="s">
        <v>22</v>
      </c>
      <c r="C23" s="50">
        <v>385000</v>
      </c>
      <c r="D23" s="30">
        <f t="shared" si="0"/>
        <v>288750</v>
      </c>
      <c r="E23" s="30">
        <v>96250</v>
      </c>
      <c r="F23" s="30" t="s">
        <v>41</v>
      </c>
      <c r="G23" s="62" t="s">
        <v>34</v>
      </c>
    </row>
    <row r="24" spans="1:7" s="13" customFormat="1" ht="15" customHeight="1" outlineLevel="1">
      <c r="A24" s="12" t="s">
        <v>24</v>
      </c>
      <c r="B24" s="49" t="s">
        <v>23</v>
      </c>
      <c r="C24" s="50">
        <v>600000</v>
      </c>
      <c r="D24" s="30">
        <f t="shared" si="0"/>
        <v>450000</v>
      </c>
      <c r="E24" s="30">
        <v>150000</v>
      </c>
      <c r="F24" s="30" t="s">
        <v>41</v>
      </c>
      <c r="G24" s="62" t="s">
        <v>34</v>
      </c>
    </row>
    <row r="25" spans="1:7" s="15" customFormat="1" ht="15" customHeight="1" outlineLevel="1">
      <c r="A25" s="14" t="s">
        <v>24</v>
      </c>
      <c r="B25" s="51" t="s">
        <v>37</v>
      </c>
      <c r="C25" s="50">
        <v>4000000</v>
      </c>
      <c r="D25" s="30">
        <v>3000000</v>
      </c>
      <c r="E25" s="30">
        <v>1000000</v>
      </c>
      <c r="F25" s="30"/>
      <c r="G25" s="63" t="s">
        <v>35</v>
      </c>
    </row>
    <row r="26" spans="1:9" s="15" customFormat="1" ht="15" customHeight="1" outlineLevel="1">
      <c r="A26" s="14"/>
      <c r="B26" s="51" t="s">
        <v>50</v>
      </c>
      <c r="C26" s="50"/>
      <c r="D26" s="31"/>
      <c r="E26" s="31"/>
      <c r="F26" s="31"/>
      <c r="G26" s="63"/>
      <c r="I26" s="40"/>
    </row>
    <row r="27" spans="1:9" s="15" customFormat="1" ht="15" customHeight="1">
      <c r="A27" s="12"/>
      <c r="B27" s="51"/>
      <c r="C27" s="52"/>
      <c r="D27" s="31"/>
      <c r="E27" s="31"/>
      <c r="F27" s="31"/>
      <c r="G27" s="63"/>
      <c r="I27" s="40"/>
    </row>
    <row r="28" spans="1:7" s="15" customFormat="1" ht="15" customHeight="1">
      <c r="A28" s="12"/>
      <c r="B28" s="51"/>
      <c r="C28" s="52"/>
      <c r="D28" s="31"/>
      <c r="E28" s="31"/>
      <c r="F28" s="31"/>
      <c r="G28" s="63"/>
    </row>
    <row r="29" spans="1:8" ht="15" customHeight="1">
      <c r="A29" s="10" t="s">
        <v>11</v>
      </c>
      <c r="B29" s="46" t="s">
        <v>12</v>
      </c>
      <c r="C29" s="47">
        <f>SUM(C31:C36)</f>
        <v>3500000</v>
      </c>
      <c r="D29" s="28">
        <f>SUM(D31:D36)</f>
        <v>0</v>
      </c>
      <c r="E29" s="28">
        <f>SUM(E31:E36)</f>
        <v>3500000</v>
      </c>
      <c r="F29" s="28"/>
      <c r="G29" s="64"/>
      <c r="H29" s="11"/>
    </row>
    <row r="30" spans="1:8" ht="15" customHeight="1">
      <c r="A30" s="10"/>
      <c r="B30" s="46"/>
      <c r="C30" s="47"/>
      <c r="D30" s="28"/>
      <c r="E30" s="28"/>
      <c r="F30" s="28"/>
      <c r="G30" s="65"/>
      <c r="H30" s="11"/>
    </row>
    <row r="31" spans="1:8" ht="15" customHeight="1" outlineLevel="1">
      <c r="A31" s="14" t="s">
        <v>13</v>
      </c>
      <c r="B31" s="49" t="s">
        <v>15</v>
      </c>
      <c r="C31" s="50">
        <v>2700000</v>
      </c>
      <c r="D31" s="30"/>
      <c r="E31" s="30">
        <v>2700000</v>
      </c>
      <c r="F31" s="30"/>
      <c r="G31" s="66" t="s">
        <v>2</v>
      </c>
      <c r="H31" s="16"/>
    </row>
    <row r="32" spans="1:8" ht="15" customHeight="1" outlineLevel="1">
      <c r="A32" s="14"/>
      <c r="B32" s="49" t="s">
        <v>38</v>
      </c>
      <c r="C32" s="50"/>
      <c r="D32" s="30"/>
      <c r="E32" s="30"/>
      <c r="F32" s="30"/>
      <c r="G32" s="65"/>
      <c r="H32" s="11"/>
    </row>
    <row r="33" spans="1:8" ht="15" customHeight="1" outlineLevel="1">
      <c r="A33" s="14"/>
      <c r="B33" s="49" t="s">
        <v>49</v>
      </c>
      <c r="C33" s="50"/>
      <c r="D33" s="30"/>
      <c r="E33" s="30"/>
      <c r="F33" s="30"/>
      <c r="G33" s="65"/>
      <c r="H33" s="11"/>
    </row>
    <row r="34" spans="1:8" ht="15" customHeight="1" outlineLevel="1">
      <c r="A34" s="14"/>
      <c r="B34" s="53" t="s">
        <v>39</v>
      </c>
      <c r="C34" s="50"/>
      <c r="D34" s="30"/>
      <c r="E34" s="30"/>
      <c r="F34" s="30"/>
      <c r="G34" s="65"/>
      <c r="H34" s="11"/>
    </row>
    <row r="35" spans="1:8" ht="15" customHeight="1" outlineLevel="1">
      <c r="A35" s="14" t="s">
        <v>14</v>
      </c>
      <c r="B35" s="54" t="s">
        <v>15</v>
      </c>
      <c r="C35" s="50">
        <v>800000</v>
      </c>
      <c r="D35" s="30"/>
      <c r="E35" s="30">
        <v>800000</v>
      </c>
      <c r="F35" s="30"/>
      <c r="G35" s="66" t="s">
        <v>2</v>
      </c>
      <c r="H35" s="16"/>
    </row>
    <row r="36" spans="1:8" ht="15" customHeight="1" outlineLevel="1">
      <c r="A36" s="14"/>
      <c r="B36" s="54" t="s">
        <v>40</v>
      </c>
      <c r="C36" s="50"/>
      <c r="D36" s="30"/>
      <c r="E36" s="30"/>
      <c r="F36" s="30"/>
      <c r="G36" s="65"/>
      <c r="H36" s="11"/>
    </row>
    <row r="37" spans="1:8" ht="15" customHeight="1" outlineLevel="1">
      <c r="A37" s="12"/>
      <c r="B37" s="51" t="s">
        <v>56</v>
      </c>
      <c r="C37" s="52"/>
      <c r="D37" s="31"/>
      <c r="E37" s="31"/>
      <c r="F37" s="31"/>
      <c r="G37" s="65"/>
      <c r="H37" s="11"/>
    </row>
    <row r="38" spans="1:8" ht="15" customHeight="1" outlineLevel="1">
      <c r="A38" s="12"/>
      <c r="B38" s="51"/>
      <c r="C38" s="52"/>
      <c r="D38" s="31"/>
      <c r="E38" s="31"/>
      <c r="F38" s="31"/>
      <c r="G38" s="65"/>
      <c r="H38" s="11"/>
    </row>
    <row r="39" spans="1:7" ht="15" customHeight="1">
      <c r="A39" s="9"/>
      <c r="B39" s="55"/>
      <c r="C39" s="56"/>
      <c r="D39" s="32"/>
      <c r="E39" s="32"/>
      <c r="F39" s="32"/>
      <c r="G39" s="66"/>
    </row>
    <row r="40" spans="1:9" ht="15" customHeight="1">
      <c r="A40" s="7" t="s">
        <v>3</v>
      </c>
      <c r="B40" s="46" t="s">
        <v>4</v>
      </c>
      <c r="C40" s="93">
        <f>C42+C55+C74+C96+C105+C110+C125+C129+C209</f>
        <v>24976925</v>
      </c>
      <c r="D40" s="34">
        <f>D45+D47+D49+D51+D53+D55+D74+D96+D105+D110+D125+D129+D209</f>
        <v>24000000</v>
      </c>
      <c r="E40" s="34">
        <f>E45+E47+E49+E51+E53+E55+E74+E96+E105+E110+E125+E129+E209</f>
        <v>976925</v>
      </c>
      <c r="F40" s="28"/>
      <c r="G40" s="66"/>
      <c r="I40" s="26"/>
    </row>
    <row r="41" spans="1:9" ht="15" customHeight="1">
      <c r="A41" s="7"/>
      <c r="B41" s="46"/>
      <c r="C41" s="93"/>
      <c r="D41" s="34"/>
      <c r="E41" s="34"/>
      <c r="F41" s="28"/>
      <c r="G41" s="66"/>
      <c r="I41" s="26"/>
    </row>
    <row r="42" spans="1:9" ht="15" customHeight="1">
      <c r="A42" s="68" t="s">
        <v>55</v>
      </c>
      <c r="B42" s="69" t="s">
        <v>184</v>
      </c>
      <c r="C42" s="50">
        <f>SUM(C45:C54)</f>
        <v>6211000</v>
      </c>
      <c r="D42" s="30">
        <f>SUM(D45:D54)</f>
        <v>6211000</v>
      </c>
      <c r="E42" s="34"/>
      <c r="F42" s="28"/>
      <c r="G42" s="66" t="s">
        <v>2</v>
      </c>
      <c r="I42" s="26"/>
    </row>
    <row r="43" spans="1:9" ht="15" customHeight="1">
      <c r="A43" s="68"/>
      <c r="B43" s="69" t="s">
        <v>185</v>
      </c>
      <c r="C43" s="50"/>
      <c r="D43" s="30"/>
      <c r="E43" s="34"/>
      <c r="F43" s="28"/>
      <c r="G43" s="66"/>
      <c r="I43" s="26"/>
    </row>
    <row r="44" spans="1:7" ht="15" customHeight="1">
      <c r="A44" s="79"/>
      <c r="B44" s="69" t="s">
        <v>186</v>
      </c>
      <c r="C44" s="47"/>
      <c r="D44" s="28"/>
      <c r="E44" s="28"/>
      <c r="F44" s="28"/>
      <c r="G44" s="66"/>
    </row>
    <row r="45" spans="1:7" ht="15" customHeight="1">
      <c r="A45" s="68"/>
      <c r="B45" s="95" t="s">
        <v>198</v>
      </c>
      <c r="C45" s="73">
        <v>1400000</v>
      </c>
      <c r="D45" s="94">
        <v>1400000</v>
      </c>
      <c r="E45" s="28"/>
      <c r="F45" s="28"/>
      <c r="G45" s="66"/>
    </row>
    <row r="46" spans="1:7" ht="15" customHeight="1">
      <c r="A46" s="68"/>
      <c r="B46" s="95" t="s">
        <v>199</v>
      </c>
      <c r="C46" s="75"/>
      <c r="D46" s="94"/>
      <c r="E46" s="28"/>
      <c r="F46" s="28"/>
      <c r="G46" s="66"/>
    </row>
    <row r="47" spans="1:7" ht="15" customHeight="1">
      <c r="A47" s="68"/>
      <c r="B47" s="95" t="s">
        <v>157</v>
      </c>
      <c r="C47" s="73">
        <v>1700000</v>
      </c>
      <c r="D47" s="94">
        <v>1700000</v>
      </c>
      <c r="E47" s="28"/>
      <c r="F47" s="28"/>
      <c r="G47" s="66"/>
    </row>
    <row r="48" spans="1:7" ht="15" customHeight="1">
      <c r="A48" s="7"/>
      <c r="B48" s="95" t="s">
        <v>192</v>
      </c>
      <c r="C48" s="75"/>
      <c r="D48" s="94"/>
      <c r="E48" s="28"/>
      <c r="F48" s="28"/>
      <c r="G48" s="66"/>
    </row>
    <row r="49" spans="1:7" ht="15" customHeight="1">
      <c r="A49" s="68"/>
      <c r="B49" s="95" t="s">
        <v>57</v>
      </c>
      <c r="C49" s="73">
        <v>800000</v>
      </c>
      <c r="D49" s="94">
        <v>800000</v>
      </c>
      <c r="E49" s="28"/>
      <c r="F49" s="28"/>
      <c r="G49" s="66"/>
    </row>
    <row r="50" spans="1:7" ht="15" customHeight="1">
      <c r="A50" s="7"/>
      <c r="B50" s="95" t="s">
        <v>58</v>
      </c>
      <c r="C50" s="75"/>
      <c r="D50" s="94"/>
      <c r="E50" s="28"/>
      <c r="F50" s="28"/>
      <c r="G50" s="66"/>
    </row>
    <row r="51" spans="1:7" ht="15" customHeight="1">
      <c r="A51" s="68"/>
      <c r="B51" s="76" t="s">
        <v>61</v>
      </c>
      <c r="C51" s="73">
        <v>1100000</v>
      </c>
      <c r="D51" s="94">
        <v>1100000</v>
      </c>
      <c r="E51" s="28"/>
      <c r="F51" s="28"/>
      <c r="G51" s="66"/>
    </row>
    <row r="52" spans="1:7" ht="15" customHeight="1">
      <c r="A52" s="7"/>
      <c r="B52" s="95" t="s">
        <v>60</v>
      </c>
      <c r="C52" s="75"/>
      <c r="D52" s="94"/>
      <c r="E52" s="28"/>
      <c r="F52" s="28"/>
      <c r="G52" s="66"/>
    </row>
    <row r="53" spans="1:7" ht="15" customHeight="1">
      <c r="A53" s="68"/>
      <c r="B53" s="95" t="s">
        <v>59</v>
      </c>
      <c r="C53" s="73">
        <v>1211000</v>
      </c>
      <c r="D53" s="94">
        <v>1211000</v>
      </c>
      <c r="E53" s="28"/>
      <c r="F53" s="28"/>
      <c r="G53" s="66"/>
    </row>
    <row r="54" spans="1:7" ht="15" customHeight="1">
      <c r="A54" s="7"/>
      <c r="B54" s="95" t="s">
        <v>60</v>
      </c>
      <c r="C54" s="47"/>
      <c r="D54" s="28"/>
      <c r="E54" s="28"/>
      <c r="F54" s="28"/>
      <c r="G54" s="66"/>
    </row>
    <row r="55" spans="1:7" ht="15" customHeight="1">
      <c r="A55" s="68" t="s">
        <v>55</v>
      </c>
      <c r="B55" s="69" t="s">
        <v>182</v>
      </c>
      <c r="C55" s="92">
        <f>SUM(C58:C73)</f>
        <v>2295000</v>
      </c>
      <c r="D55" s="87">
        <f>SUM(D58:D73)</f>
        <v>2295000</v>
      </c>
      <c r="E55" s="87"/>
      <c r="F55" s="87"/>
      <c r="G55" s="66" t="s">
        <v>2</v>
      </c>
    </row>
    <row r="56" spans="1:7" ht="15" customHeight="1">
      <c r="A56" s="79"/>
      <c r="B56" s="69" t="s">
        <v>183</v>
      </c>
      <c r="C56" s="92"/>
      <c r="D56" s="87"/>
      <c r="E56" s="87"/>
      <c r="F56" s="87"/>
      <c r="G56" s="66"/>
    </row>
    <row r="57" spans="1:7" ht="15" customHeight="1">
      <c r="A57" s="79"/>
      <c r="B57" s="69" t="s">
        <v>62</v>
      </c>
      <c r="C57" s="47"/>
      <c r="D57" s="28"/>
      <c r="E57" s="28"/>
      <c r="F57" s="28"/>
      <c r="G57" s="66"/>
    </row>
    <row r="58" spans="1:7" ht="15" customHeight="1">
      <c r="A58" s="79"/>
      <c r="B58" s="70" t="s">
        <v>63</v>
      </c>
      <c r="C58" s="73">
        <v>170000</v>
      </c>
      <c r="D58" s="74">
        <v>170000</v>
      </c>
      <c r="E58" s="28"/>
      <c r="F58" s="28"/>
      <c r="G58" s="66"/>
    </row>
    <row r="59" spans="1:7" ht="15" customHeight="1">
      <c r="A59" s="7"/>
      <c r="B59" s="70" t="s">
        <v>64</v>
      </c>
      <c r="C59" s="73">
        <v>170000</v>
      </c>
      <c r="D59" s="74">
        <v>170000</v>
      </c>
      <c r="E59" s="28"/>
      <c r="F59" s="28"/>
      <c r="G59" s="66"/>
    </row>
    <row r="60" spans="1:7" ht="15" customHeight="1">
      <c r="A60" s="7"/>
      <c r="B60" s="70" t="s">
        <v>193</v>
      </c>
      <c r="C60" s="73">
        <v>145000</v>
      </c>
      <c r="D60" s="74">
        <v>145000</v>
      </c>
      <c r="E60" s="28"/>
      <c r="F60" s="28"/>
      <c r="G60" s="66"/>
    </row>
    <row r="61" spans="1:7" ht="15" customHeight="1">
      <c r="A61" s="7"/>
      <c r="B61" s="70" t="s">
        <v>65</v>
      </c>
      <c r="C61" s="73">
        <v>350000</v>
      </c>
      <c r="D61" s="74">
        <v>350000</v>
      </c>
      <c r="E61" s="28"/>
      <c r="F61" s="28"/>
      <c r="G61" s="66"/>
    </row>
    <row r="62" spans="1:7" ht="15" customHeight="1">
      <c r="A62" s="7"/>
      <c r="B62" s="70" t="s">
        <v>66</v>
      </c>
      <c r="C62" s="73">
        <v>350000</v>
      </c>
      <c r="D62" s="74">
        <v>350000</v>
      </c>
      <c r="E62" s="28"/>
      <c r="F62" s="28"/>
      <c r="G62" s="66"/>
    </row>
    <row r="63" spans="1:7" ht="15" customHeight="1">
      <c r="A63" s="7"/>
      <c r="B63" s="71" t="s">
        <v>67</v>
      </c>
      <c r="C63" s="73">
        <v>300000</v>
      </c>
      <c r="D63" s="74">
        <v>300000</v>
      </c>
      <c r="E63" s="28"/>
      <c r="F63" s="28"/>
      <c r="G63" s="66"/>
    </row>
    <row r="64" spans="1:7" ht="15" customHeight="1">
      <c r="A64" s="7"/>
      <c r="B64" s="71" t="s">
        <v>181</v>
      </c>
      <c r="C64" s="73"/>
      <c r="D64" s="74"/>
      <c r="E64" s="28"/>
      <c r="F64" s="28"/>
      <c r="G64" s="66"/>
    </row>
    <row r="65" spans="1:7" ht="15" customHeight="1">
      <c r="A65" s="7"/>
      <c r="B65" s="71"/>
      <c r="C65" s="73"/>
      <c r="D65" s="74"/>
      <c r="E65" s="28"/>
      <c r="F65" s="28"/>
      <c r="G65" s="66"/>
    </row>
    <row r="66" spans="1:7" ht="15" customHeight="1">
      <c r="A66" s="7"/>
      <c r="B66" s="70" t="s">
        <v>68</v>
      </c>
      <c r="C66" s="73">
        <v>145000</v>
      </c>
      <c r="D66" s="74">
        <v>145000</v>
      </c>
      <c r="E66" s="28"/>
      <c r="F66" s="28"/>
      <c r="G66" s="66"/>
    </row>
    <row r="67" spans="1:7" ht="15" customHeight="1">
      <c r="A67" s="7"/>
      <c r="B67" s="70" t="s">
        <v>69</v>
      </c>
      <c r="C67" s="73">
        <v>120000</v>
      </c>
      <c r="D67" s="74">
        <v>120000</v>
      </c>
      <c r="E67" s="28"/>
      <c r="F67" s="28"/>
      <c r="G67" s="66"/>
    </row>
    <row r="68" spans="1:7" ht="15" customHeight="1">
      <c r="A68" s="7"/>
      <c r="B68" s="70" t="s">
        <v>70</v>
      </c>
      <c r="C68" s="73">
        <v>200000</v>
      </c>
      <c r="D68" s="74">
        <v>200000</v>
      </c>
      <c r="E68" s="28"/>
      <c r="F68" s="28"/>
      <c r="G68" s="66"/>
    </row>
    <row r="69" spans="1:7" ht="15" customHeight="1">
      <c r="A69" s="7"/>
      <c r="B69" s="70" t="s">
        <v>71</v>
      </c>
      <c r="C69" s="73">
        <v>90000</v>
      </c>
      <c r="D69" s="74">
        <v>90000</v>
      </c>
      <c r="E69" s="28"/>
      <c r="F69" s="28"/>
      <c r="G69" s="66"/>
    </row>
    <row r="70" spans="1:7" ht="15" customHeight="1">
      <c r="A70" s="7"/>
      <c r="B70" s="70" t="s">
        <v>72</v>
      </c>
      <c r="C70" s="73">
        <v>100000</v>
      </c>
      <c r="D70" s="74">
        <v>100000</v>
      </c>
      <c r="E70" s="28"/>
      <c r="F70" s="28"/>
      <c r="G70" s="66"/>
    </row>
    <row r="71" spans="1:7" ht="15" customHeight="1">
      <c r="A71" s="7"/>
      <c r="B71" s="72" t="s">
        <v>73</v>
      </c>
      <c r="C71" s="73">
        <v>50000</v>
      </c>
      <c r="D71" s="74">
        <v>50000</v>
      </c>
      <c r="E71" s="28"/>
      <c r="F71" s="28"/>
      <c r="G71" s="66"/>
    </row>
    <row r="72" spans="1:7" ht="15" customHeight="1">
      <c r="A72" s="7"/>
      <c r="B72" s="72" t="s">
        <v>74</v>
      </c>
      <c r="C72" s="73">
        <v>50000</v>
      </c>
      <c r="D72" s="74">
        <v>50000</v>
      </c>
      <c r="E72" s="28"/>
      <c r="F72" s="28"/>
      <c r="G72" s="66"/>
    </row>
    <row r="73" spans="1:7" ht="15" customHeight="1">
      <c r="A73" s="7"/>
      <c r="B73" s="72" t="s">
        <v>75</v>
      </c>
      <c r="C73" s="73">
        <v>55000</v>
      </c>
      <c r="D73" s="74">
        <v>55000</v>
      </c>
      <c r="E73" s="28"/>
      <c r="F73" s="28"/>
      <c r="G73" s="66"/>
    </row>
    <row r="74" spans="1:7" ht="15" customHeight="1">
      <c r="A74" s="68" t="s">
        <v>3</v>
      </c>
      <c r="B74" s="69" t="s">
        <v>76</v>
      </c>
      <c r="C74" s="92">
        <v>4635000</v>
      </c>
      <c r="D74" s="87">
        <v>4635000</v>
      </c>
      <c r="E74" s="28"/>
      <c r="F74" s="28"/>
      <c r="G74" s="66" t="s">
        <v>2</v>
      </c>
    </row>
    <row r="75" spans="1:7" ht="15" customHeight="1">
      <c r="A75" s="79" t="s">
        <v>90</v>
      </c>
      <c r="B75" s="69" t="s">
        <v>77</v>
      </c>
      <c r="C75" s="47"/>
      <c r="D75" s="28"/>
      <c r="E75" s="28"/>
      <c r="F75" s="28"/>
      <c r="G75" s="66"/>
    </row>
    <row r="76" spans="1:7" ht="15" customHeight="1">
      <c r="A76" s="79" t="s">
        <v>91</v>
      </c>
      <c r="B76" s="76" t="s">
        <v>78</v>
      </c>
      <c r="C76" s="47"/>
      <c r="D76" s="28"/>
      <c r="E76" s="28"/>
      <c r="F76" s="28"/>
      <c r="G76" s="66"/>
    </row>
    <row r="77" spans="1:7" ht="15" customHeight="1">
      <c r="A77" s="79" t="s">
        <v>92</v>
      </c>
      <c r="B77" s="103" t="s">
        <v>187</v>
      </c>
      <c r="C77" s="103"/>
      <c r="D77" s="28"/>
      <c r="E77" s="28"/>
      <c r="F77" s="28"/>
      <c r="G77" s="66"/>
    </row>
    <row r="78" spans="1:7" ht="15" customHeight="1">
      <c r="A78" s="7"/>
      <c r="B78" s="103" t="s">
        <v>164</v>
      </c>
      <c r="C78" s="103"/>
      <c r="D78" s="28"/>
      <c r="E78" s="28"/>
      <c r="F78" s="28"/>
      <c r="G78" s="66"/>
    </row>
    <row r="79" spans="1:7" ht="15" customHeight="1">
      <c r="A79" s="7"/>
      <c r="B79" s="103" t="s">
        <v>165</v>
      </c>
      <c r="C79" s="103"/>
      <c r="D79" s="103"/>
      <c r="E79" s="28"/>
      <c r="F79" s="28"/>
      <c r="G79" s="66"/>
    </row>
    <row r="80" spans="1:7" ht="15" customHeight="1">
      <c r="A80" s="7"/>
      <c r="B80" s="76" t="s">
        <v>79</v>
      </c>
      <c r="C80" s="47"/>
      <c r="D80" s="28"/>
      <c r="E80" s="28"/>
      <c r="F80" s="28"/>
      <c r="G80" s="66"/>
    </row>
    <row r="81" spans="1:7" ht="15" customHeight="1">
      <c r="A81" s="79"/>
      <c r="B81" s="76" t="s">
        <v>80</v>
      </c>
      <c r="C81" s="47"/>
      <c r="D81" s="28"/>
      <c r="E81" s="28"/>
      <c r="F81" s="28"/>
      <c r="G81" s="66"/>
    </row>
    <row r="82" spans="1:7" ht="15" customHeight="1">
      <c r="A82" s="79"/>
      <c r="B82" s="103" t="s">
        <v>166</v>
      </c>
      <c r="C82" s="103"/>
      <c r="D82" s="103"/>
      <c r="E82" s="28"/>
      <c r="F82" s="28"/>
      <c r="G82" s="66"/>
    </row>
    <row r="83" spans="1:7" ht="15" customHeight="1">
      <c r="A83" s="79"/>
      <c r="B83" s="99" t="s">
        <v>167</v>
      </c>
      <c r="C83" s="99"/>
      <c r="D83" s="28"/>
      <c r="E83" s="28"/>
      <c r="F83" s="28"/>
      <c r="G83" s="66"/>
    </row>
    <row r="84" spans="1:7" ht="15" customHeight="1">
      <c r="A84" s="7"/>
      <c r="B84" s="99" t="s">
        <v>168</v>
      </c>
      <c r="C84" s="99"/>
      <c r="D84" s="28"/>
      <c r="E84" s="28"/>
      <c r="F84" s="28"/>
      <c r="G84" s="66"/>
    </row>
    <row r="85" spans="1:7" ht="15" customHeight="1">
      <c r="A85" s="7"/>
      <c r="B85" s="76" t="s">
        <v>81</v>
      </c>
      <c r="C85" s="47"/>
      <c r="D85" s="28"/>
      <c r="E85" s="28"/>
      <c r="F85" s="28"/>
      <c r="G85" s="66"/>
    </row>
    <row r="86" spans="1:7" ht="15" customHeight="1">
      <c r="A86" s="7"/>
      <c r="B86" s="90" t="s">
        <v>169</v>
      </c>
      <c r="C86" s="90"/>
      <c r="D86" s="28"/>
      <c r="E86" s="28"/>
      <c r="F86" s="28"/>
      <c r="G86" s="66"/>
    </row>
    <row r="87" spans="1:7" ht="15" customHeight="1">
      <c r="A87" s="7"/>
      <c r="B87" s="76" t="s">
        <v>82</v>
      </c>
      <c r="C87" s="47"/>
      <c r="D87" s="28"/>
      <c r="E87" s="28"/>
      <c r="F87" s="28"/>
      <c r="G87" s="66"/>
    </row>
    <row r="88" spans="1:7" ht="15" customHeight="1">
      <c r="A88" s="7"/>
      <c r="B88" s="76" t="s">
        <v>83</v>
      </c>
      <c r="C88" s="47"/>
      <c r="D88" s="28"/>
      <c r="E88" s="28"/>
      <c r="F88" s="28"/>
      <c r="G88" s="66"/>
    </row>
    <row r="89" spans="1:7" ht="15" customHeight="1">
      <c r="A89" s="7"/>
      <c r="B89" s="77" t="s">
        <v>84</v>
      </c>
      <c r="C89" s="47"/>
      <c r="D89" s="28"/>
      <c r="E89" s="28"/>
      <c r="F89" s="28"/>
      <c r="G89" s="66"/>
    </row>
    <row r="90" spans="1:7" ht="15" customHeight="1">
      <c r="A90" s="7"/>
      <c r="B90" s="76" t="s">
        <v>85</v>
      </c>
      <c r="C90" s="47"/>
      <c r="D90" s="28"/>
      <c r="E90" s="28"/>
      <c r="F90" s="28"/>
      <c r="G90" s="66"/>
    </row>
    <row r="91" spans="1:7" ht="15" customHeight="1">
      <c r="A91" s="7"/>
      <c r="B91" s="72" t="s">
        <v>86</v>
      </c>
      <c r="C91" s="47"/>
      <c r="D91" s="28"/>
      <c r="E91" s="28"/>
      <c r="F91" s="28"/>
      <c r="G91" s="66"/>
    </row>
    <row r="92" spans="1:7" ht="15" customHeight="1">
      <c r="A92" s="7"/>
      <c r="B92" s="72" t="s">
        <v>87</v>
      </c>
      <c r="C92" s="47"/>
      <c r="D92" s="28"/>
      <c r="E92" s="28"/>
      <c r="F92" s="28"/>
      <c r="G92" s="66"/>
    </row>
    <row r="93" spans="1:7" ht="15" customHeight="1">
      <c r="A93" s="7"/>
      <c r="B93" s="72" t="s">
        <v>88</v>
      </c>
      <c r="C93" s="47"/>
      <c r="D93" s="28"/>
      <c r="E93" s="28"/>
      <c r="F93" s="28"/>
      <c r="G93" s="66"/>
    </row>
    <row r="94" spans="1:7" ht="15" customHeight="1">
      <c r="A94" s="7"/>
      <c r="B94" s="72" t="s">
        <v>89</v>
      </c>
      <c r="C94" s="47"/>
      <c r="D94" s="28"/>
      <c r="E94" s="28"/>
      <c r="F94" s="28"/>
      <c r="G94" s="66"/>
    </row>
    <row r="95" spans="1:7" ht="15" customHeight="1">
      <c r="A95" s="7"/>
      <c r="B95" s="72" t="s">
        <v>188</v>
      </c>
      <c r="C95" s="47"/>
      <c r="D95" s="28"/>
      <c r="E95" s="28"/>
      <c r="F95" s="28"/>
      <c r="G95" s="66"/>
    </row>
    <row r="96" spans="1:7" ht="15" customHeight="1">
      <c r="A96" s="68" t="s">
        <v>3</v>
      </c>
      <c r="B96" s="69" t="s">
        <v>189</v>
      </c>
      <c r="C96" s="92">
        <v>1120000</v>
      </c>
      <c r="D96" s="87">
        <v>1120000</v>
      </c>
      <c r="E96" s="28"/>
      <c r="F96" s="28"/>
      <c r="G96" s="66" t="s">
        <v>2</v>
      </c>
    </row>
    <row r="97" spans="1:7" ht="15" customHeight="1">
      <c r="A97" s="79" t="s">
        <v>90</v>
      </c>
      <c r="B97" s="72" t="s">
        <v>93</v>
      </c>
      <c r="C97" s="47"/>
      <c r="D97" s="28"/>
      <c r="E97" s="28"/>
      <c r="F97" s="28"/>
      <c r="G97" s="66"/>
    </row>
    <row r="98" spans="1:7" ht="15" customHeight="1">
      <c r="A98" s="79" t="s">
        <v>163</v>
      </c>
      <c r="B98" s="72" t="s">
        <v>94</v>
      </c>
      <c r="C98" s="47"/>
      <c r="D98" s="28"/>
      <c r="E98" s="28"/>
      <c r="F98" s="28"/>
      <c r="G98" s="66"/>
    </row>
    <row r="99" spans="1:7" ht="15" customHeight="1">
      <c r="A99" s="7"/>
      <c r="B99" s="72" t="s">
        <v>123</v>
      </c>
      <c r="C99" s="47"/>
      <c r="D99" s="28"/>
      <c r="E99" s="28"/>
      <c r="F99" s="28"/>
      <c r="G99" s="66"/>
    </row>
    <row r="100" spans="1:7" ht="15" customHeight="1">
      <c r="A100" s="7"/>
      <c r="B100" s="78" t="s">
        <v>95</v>
      </c>
      <c r="C100" s="47"/>
      <c r="D100" s="28"/>
      <c r="E100" s="28"/>
      <c r="F100" s="28"/>
      <c r="G100" s="66"/>
    </row>
    <row r="101" spans="1:9" ht="15" customHeight="1">
      <c r="A101" s="7"/>
      <c r="B101" s="72" t="s">
        <v>96</v>
      </c>
      <c r="C101" s="47"/>
      <c r="D101" s="28"/>
      <c r="E101" s="28"/>
      <c r="F101" s="28"/>
      <c r="G101" s="66"/>
      <c r="I101" s="79"/>
    </row>
    <row r="102" spans="1:9" ht="15" customHeight="1">
      <c r="A102" s="7"/>
      <c r="B102" s="72" t="s">
        <v>190</v>
      </c>
      <c r="C102" s="47"/>
      <c r="D102" s="28"/>
      <c r="E102" s="28"/>
      <c r="F102" s="28"/>
      <c r="G102" s="66"/>
      <c r="I102" s="79"/>
    </row>
    <row r="103" spans="1:9" ht="15" customHeight="1">
      <c r="A103" s="7"/>
      <c r="B103" s="72" t="s">
        <v>191</v>
      </c>
      <c r="C103" s="47"/>
      <c r="D103" s="28"/>
      <c r="E103" s="28"/>
      <c r="F103" s="28"/>
      <c r="G103" s="66"/>
      <c r="I103" s="79"/>
    </row>
    <row r="104" spans="1:7" ht="15" customHeight="1">
      <c r="A104" s="7"/>
      <c r="B104" s="72" t="s">
        <v>194</v>
      </c>
      <c r="C104" s="47"/>
      <c r="D104" s="28"/>
      <c r="E104" s="28"/>
      <c r="F104" s="28"/>
      <c r="G104" s="66"/>
    </row>
    <row r="105" spans="1:7" ht="15" customHeight="1">
      <c r="A105" s="68" t="s">
        <v>55</v>
      </c>
      <c r="B105" s="80" t="s">
        <v>97</v>
      </c>
      <c r="C105" s="92">
        <v>809000</v>
      </c>
      <c r="D105" s="87">
        <v>809000</v>
      </c>
      <c r="E105" s="28"/>
      <c r="F105" s="28"/>
      <c r="G105" s="66" t="s">
        <v>2</v>
      </c>
    </row>
    <row r="106" spans="1:7" ht="15" customHeight="1">
      <c r="A106" s="7"/>
      <c r="B106" s="72" t="s">
        <v>98</v>
      </c>
      <c r="C106" s="92"/>
      <c r="D106" s="87"/>
      <c r="E106" s="28"/>
      <c r="F106" s="28"/>
      <c r="G106" s="66"/>
    </row>
    <row r="107" spans="1:7" ht="15" customHeight="1">
      <c r="A107" s="7"/>
      <c r="B107" s="72" t="s">
        <v>99</v>
      </c>
      <c r="C107" s="92"/>
      <c r="D107" s="87"/>
      <c r="E107" s="28"/>
      <c r="F107" s="28"/>
      <c r="G107" s="66"/>
    </row>
    <row r="108" spans="1:7" ht="15" customHeight="1">
      <c r="A108" s="7"/>
      <c r="B108" s="72" t="s">
        <v>71</v>
      </c>
      <c r="C108" s="92"/>
      <c r="D108" s="87"/>
      <c r="E108" s="28"/>
      <c r="F108" s="28"/>
      <c r="G108" s="66"/>
    </row>
    <row r="109" spans="1:7" ht="15" customHeight="1">
      <c r="A109" s="7"/>
      <c r="B109" s="72" t="s">
        <v>100</v>
      </c>
      <c r="C109" s="92"/>
      <c r="D109" s="87"/>
      <c r="E109" s="28"/>
      <c r="F109" s="28"/>
      <c r="G109" s="66"/>
    </row>
    <row r="110" spans="1:7" ht="15" customHeight="1">
      <c r="A110" s="68" t="s">
        <v>55</v>
      </c>
      <c r="B110" s="80" t="s">
        <v>110</v>
      </c>
      <c r="C110" s="92">
        <v>370000</v>
      </c>
      <c r="D110" s="87">
        <v>370000</v>
      </c>
      <c r="E110" s="28"/>
      <c r="F110" s="28"/>
      <c r="G110" s="66" t="s">
        <v>2</v>
      </c>
    </row>
    <row r="111" spans="1:7" ht="15" customHeight="1">
      <c r="A111" s="7"/>
      <c r="B111" s="72" t="s">
        <v>101</v>
      </c>
      <c r="C111" s="47"/>
      <c r="D111" s="28"/>
      <c r="E111" s="28"/>
      <c r="F111" s="28"/>
      <c r="G111" s="66"/>
    </row>
    <row r="112" spans="1:7" ht="15" customHeight="1">
      <c r="A112" s="7"/>
      <c r="B112" s="72" t="s">
        <v>68</v>
      </c>
      <c r="C112" s="47"/>
      <c r="D112" s="28"/>
      <c r="E112" s="28"/>
      <c r="F112" s="28"/>
      <c r="G112" s="66"/>
    </row>
    <row r="113" spans="1:7" ht="15" customHeight="1">
      <c r="A113" s="7"/>
      <c r="B113" s="81" t="s">
        <v>102</v>
      </c>
      <c r="C113" s="47"/>
      <c r="D113" s="28"/>
      <c r="E113" s="28"/>
      <c r="F113" s="28"/>
      <c r="G113" s="66"/>
    </row>
    <row r="114" spans="1:7" ht="15" customHeight="1">
      <c r="A114" s="7"/>
      <c r="B114" s="81" t="s">
        <v>103</v>
      </c>
      <c r="C114" s="47"/>
      <c r="D114" s="28"/>
      <c r="E114" s="28"/>
      <c r="F114" s="28"/>
      <c r="G114" s="66"/>
    </row>
    <row r="115" spans="1:7" ht="15" customHeight="1">
      <c r="A115" s="7"/>
      <c r="B115" s="81" t="s">
        <v>104</v>
      </c>
      <c r="C115" s="47"/>
      <c r="D115" s="28"/>
      <c r="E115" s="28"/>
      <c r="F115" s="28"/>
      <c r="G115" s="66"/>
    </row>
    <row r="116" spans="1:7" ht="15" customHeight="1">
      <c r="A116" s="7"/>
      <c r="B116" s="81" t="s">
        <v>105</v>
      </c>
      <c r="C116" s="47"/>
      <c r="D116" s="28"/>
      <c r="E116" s="28"/>
      <c r="F116" s="28"/>
      <c r="G116" s="66"/>
    </row>
    <row r="117" spans="1:7" ht="15" customHeight="1">
      <c r="A117" s="7"/>
      <c r="B117" s="81" t="s">
        <v>106</v>
      </c>
      <c r="C117" s="47"/>
      <c r="D117" s="28"/>
      <c r="E117" s="28"/>
      <c r="F117" s="28"/>
      <c r="G117" s="66"/>
    </row>
    <row r="118" spans="1:7" ht="15" customHeight="1">
      <c r="A118" s="7"/>
      <c r="B118" s="81" t="s">
        <v>107</v>
      </c>
      <c r="C118" s="47"/>
      <c r="D118" s="28"/>
      <c r="E118" s="28"/>
      <c r="F118" s="28"/>
      <c r="G118" s="66"/>
    </row>
    <row r="119" spans="1:7" ht="15" customHeight="1">
      <c r="A119" s="7"/>
      <c r="B119" s="81" t="s">
        <v>70</v>
      </c>
      <c r="C119" s="47"/>
      <c r="D119" s="28"/>
      <c r="E119" s="28"/>
      <c r="F119" s="28"/>
      <c r="G119" s="66"/>
    </row>
    <row r="120" spans="1:7" ht="15" customHeight="1">
      <c r="A120" s="7"/>
      <c r="B120" s="91" t="s">
        <v>170</v>
      </c>
      <c r="C120" s="91"/>
      <c r="D120" s="91"/>
      <c r="E120" s="91"/>
      <c r="F120" s="28"/>
      <c r="G120" s="66"/>
    </row>
    <row r="121" spans="1:7" ht="15" customHeight="1">
      <c r="A121" s="7"/>
      <c r="B121" s="81" t="s">
        <v>195</v>
      </c>
      <c r="C121" s="47"/>
      <c r="D121" s="28"/>
      <c r="E121" s="28"/>
      <c r="F121" s="28"/>
      <c r="G121" s="66"/>
    </row>
    <row r="122" spans="1:7" ht="15" customHeight="1">
      <c r="A122" s="7"/>
      <c r="B122" s="81" t="s">
        <v>108</v>
      </c>
      <c r="C122" s="47"/>
      <c r="D122" s="28"/>
      <c r="E122" s="28"/>
      <c r="F122" s="28"/>
      <c r="G122" s="66"/>
    </row>
    <row r="123" spans="1:7" ht="15" customHeight="1">
      <c r="A123" s="7"/>
      <c r="B123" s="82" t="s">
        <v>109</v>
      </c>
      <c r="C123" s="47"/>
      <c r="D123" s="28"/>
      <c r="E123" s="28"/>
      <c r="F123" s="28"/>
      <c r="G123" s="66"/>
    </row>
    <row r="124" spans="1:7" ht="15" customHeight="1">
      <c r="A124" s="7"/>
      <c r="B124" s="82"/>
      <c r="C124" s="47"/>
      <c r="D124" s="28"/>
      <c r="E124" s="28"/>
      <c r="F124" s="28"/>
      <c r="G124" s="66"/>
    </row>
    <row r="125" spans="1:7" ht="15" customHeight="1">
      <c r="A125" s="68" t="s">
        <v>3</v>
      </c>
      <c r="B125" s="80" t="s">
        <v>113</v>
      </c>
      <c r="C125" s="92">
        <v>120000</v>
      </c>
      <c r="D125" s="87">
        <v>120000</v>
      </c>
      <c r="E125" s="87"/>
      <c r="F125" s="28"/>
      <c r="G125" s="66" t="s">
        <v>2</v>
      </c>
    </row>
    <row r="126" spans="1:7" ht="15" customHeight="1">
      <c r="A126" s="79" t="s">
        <v>90</v>
      </c>
      <c r="B126" s="72" t="s">
        <v>111</v>
      </c>
      <c r="C126" s="47"/>
      <c r="D126" s="28"/>
      <c r="E126" s="28"/>
      <c r="F126" s="28"/>
      <c r="G126" s="66"/>
    </row>
    <row r="127" spans="1:7" ht="15" customHeight="1">
      <c r="A127" s="79" t="s">
        <v>163</v>
      </c>
      <c r="B127" s="99" t="s">
        <v>180</v>
      </c>
      <c r="C127" s="99"/>
      <c r="D127" s="28"/>
      <c r="E127" s="28"/>
      <c r="F127" s="28"/>
      <c r="G127" s="66"/>
    </row>
    <row r="128" spans="1:7" ht="15" customHeight="1">
      <c r="A128" s="7"/>
      <c r="B128" s="72" t="s">
        <v>112</v>
      </c>
      <c r="C128" s="47"/>
      <c r="D128" s="28"/>
      <c r="E128" s="28"/>
      <c r="F128" s="28"/>
      <c r="G128" s="66"/>
    </row>
    <row r="129" spans="1:7" ht="15" customHeight="1">
      <c r="A129" s="68" t="s">
        <v>3</v>
      </c>
      <c r="B129" s="84" t="s">
        <v>114</v>
      </c>
      <c r="C129" s="92">
        <f>C132+C134+C136+C138+C140+C165+C177+C184+C201</f>
        <v>8440000</v>
      </c>
      <c r="D129" s="87">
        <f>D132+D134+D136+D138+D140+D165+D177+D184+D201</f>
        <v>8440000</v>
      </c>
      <c r="E129" s="28"/>
      <c r="F129" s="28"/>
      <c r="G129" s="66" t="s">
        <v>2</v>
      </c>
    </row>
    <row r="130" spans="1:7" ht="15" customHeight="1">
      <c r="A130" s="79" t="s">
        <v>90</v>
      </c>
      <c r="B130" s="84" t="s">
        <v>158</v>
      </c>
      <c r="C130" s="75"/>
      <c r="D130" s="83"/>
      <c r="E130" s="28"/>
      <c r="F130" s="28"/>
      <c r="G130" s="66"/>
    </row>
    <row r="131" spans="1:7" ht="15" customHeight="1">
      <c r="A131" s="79" t="s">
        <v>91</v>
      </c>
      <c r="B131" s="84" t="s">
        <v>115</v>
      </c>
      <c r="C131" s="75"/>
      <c r="D131" s="83"/>
      <c r="E131" s="28"/>
      <c r="F131" s="28"/>
      <c r="G131" s="66"/>
    </row>
    <row r="132" spans="1:7" ht="15" customHeight="1">
      <c r="A132" s="79" t="s">
        <v>92</v>
      </c>
      <c r="B132" s="72" t="s">
        <v>152</v>
      </c>
      <c r="C132" s="85">
        <v>2000000</v>
      </c>
      <c r="D132" s="88">
        <v>2000000</v>
      </c>
      <c r="E132" s="28"/>
      <c r="F132" s="28"/>
      <c r="G132" s="66"/>
    </row>
    <row r="133" spans="1:7" ht="15" customHeight="1">
      <c r="A133" s="7"/>
      <c r="B133" s="72" t="s">
        <v>153</v>
      </c>
      <c r="C133" s="85"/>
      <c r="D133" s="88"/>
      <c r="E133" s="28"/>
      <c r="F133" s="28"/>
      <c r="G133" s="66"/>
    </row>
    <row r="134" spans="1:7" ht="15" customHeight="1">
      <c r="A134" s="7"/>
      <c r="B134" s="72" t="s">
        <v>154</v>
      </c>
      <c r="C134" s="85">
        <v>2000000</v>
      </c>
      <c r="D134" s="88">
        <v>2000000</v>
      </c>
      <c r="E134" s="28"/>
      <c r="F134" s="28"/>
      <c r="G134" s="66"/>
    </row>
    <row r="135" spans="1:7" ht="15" customHeight="1">
      <c r="A135" s="7"/>
      <c r="B135" s="72" t="s">
        <v>153</v>
      </c>
      <c r="C135" s="85"/>
      <c r="D135" s="88"/>
      <c r="E135" s="28"/>
      <c r="F135" s="28"/>
      <c r="G135" s="66"/>
    </row>
    <row r="136" spans="1:7" ht="15" customHeight="1">
      <c r="A136" s="7"/>
      <c r="B136" s="72" t="s">
        <v>155</v>
      </c>
      <c r="C136" s="85">
        <v>400000</v>
      </c>
      <c r="D136" s="88">
        <v>400000</v>
      </c>
      <c r="E136" s="28"/>
      <c r="F136" s="28"/>
      <c r="G136" s="66"/>
    </row>
    <row r="137" spans="1:7" ht="15" customHeight="1">
      <c r="A137" s="7"/>
      <c r="B137" s="72" t="s">
        <v>196</v>
      </c>
      <c r="C137" s="85"/>
      <c r="D137" s="88"/>
      <c r="E137" s="28"/>
      <c r="F137" s="28"/>
      <c r="G137" s="66"/>
    </row>
    <row r="138" spans="1:7" ht="15" customHeight="1">
      <c r="A138" s="7"/>
      <c r="B138" s="72" t="s">
        <v>156</v>
      </c>
      <c r="C138" s="85">
        <v>85000</v>
      </c>
      <c r="D138" s="88">
        <v>85000</v>
      </c>
      <c r="E138" s="28"/>
      <c r="F138" s="28"/>
      <c r="G138" s="66"/>
    </row>
    <row r="139" spans="1:7" ht="15" customHeight="1">
      <c r="A139" s="7"/>
      <c r="B139" s="72" t="s">
        <v>159</v>
      </c>
      <c r="C139" s="85"/>
      <c r="D139" s="88"/>
      <c r="E139" s="28"/>
      <c r="F139" s="28"/>
      <c r="G139" s="66"/>
    </row>
    <row r="140" spans="1:7" ht="15" customHeight="1">
      <c r="A140" s="7"/>
      <c r="B140" s="86" t="s">
        <v>162</v>
      </c>
      <c r="C140" s="85">
        <v>1748000</v>
      </c>
      <c r="D140" s="88">
        <v>1748000</v>
      </c>
      <c r="E140" s="28"/>
      <c r="F140" s="28"/>
      <c r="G140" s="66"/>
    </row>
    <row r="141" spans="1:7" ht="15" customHeight="1">
      <c r="A141" s="7"/>
      <c r="B141" s="72" t="s">
        <v>116</v>
      </c>
      <c r="C141" s="47"/>
      <c r="D141" s="28"/>
      <c r="E141" s="28"/>
      <c r="F141" s="28"/>
      <c r="G141" s="66"/>
    </row>
    <row r="142" spans="1:7" ht="15" customHeight="1">
      <c r="A142" s="7"/>
      <c r="B142" s="72" t="s">
        <v>117</v>
      </c>
      <c r="C142" s="47"/>
      <c r="D142" s="28"/>
      <c r="E142" s="28"/>
      <c r="F142" s="28"/>
      <c r="G142" s="66"/>
    </row>
    <row r="143" spans="1:7" ht="15" customHeight="1">
      <c r="A143" s="7"/>
      <c r="B143" s="72" t="s">
        <v>118</v>
      </c>
      <c r="C143" s="47"/>
      <c r="D143" s="28"/>
      <c r="E143" s="28"/>
      <c r="F143" s="28"/>
      <c r="G143" s="66"/>
    </row>
    <row r="144" spans="1:7" ht="15" customHeight="1">
      <c r="A144" s="7"/>
      <c r="B144" s="72" t="s">
        <v>119</v>
      </c>
      <c r="C144" s="47"/>
      <c r="D144" s="28"/>
      <c r="E144" s="28"/>
      <c r="F144" s="28"/>
      <c r="G144" s="66"/>
    </row>
    <row r="145" spans="1:7" ht="15" customHeight="1">
      <c r="A145" s="7"/>
      <c r="B145" s="72" t="s">
        <v>120</v>
      </c>
      <c r="C145" s="47"/>
      <c r="D145" s="28"/>
      <c r="E145" s="28"/>
      <c r="F145" s="28"/>
      <c r="G145" s="66"/>
    </row>
    <row r="146" spans="1:7" ht="15" customHeight="1">
      <c r="A146" s="7"/>
      <c r="B146" s="72" t="s">
        <v>171</v>
      </c>
      <c r="C146" s="47"/>
      <c r="D146" s="28"/>
      <c r="E146" s="28"/>
      <c r="F146" s="28"/>
      <c r="G146" s="66"/>
    </row>
    <row r="147" spans="1:7" ht="15" customHeight="1">
      <c r="A147" s="7"/>
      <c r="B147" s="72" t="s">
        <v>121</v>
      </c>
      <c r="C147" s="47"/>
      <c r="D147" s="28"/>
      <c r="E147" s="28"/>
      <c r="F147" s="28"/>
      <c r="G147" s="66"/>
    </row>
    <row r="148" spans="1:7" ht="15" customHeight="1">
      <c r="A148" s="7"/>
      <c r="B148" s="72" t="s">
        <v>80</v>
      </c>
      <c r="C148" s="47"/>
      <c r="D148" s="28"/>
      <c r="E148" s="28"/>
      <c r="F148" s="28"/>
      <c r="G148" s="66"/>
    </row>
    <row r="149" spans="1:7" ht="15" customHeight="1">
      <c r="A149" s="7"/>
      <c r="B149" s="99" t="s">
        <v>172</v>
      </c>
      <c r="C149" s="99"/>
      <c r="D149" s="28"/>
      <c r="E149" s="28"/>
      <c r="F149" s="28"/>
      <c r="G149" s="66"/>
    </row>
    <row r="150" spans="1:7" ht="15" customHeight="1">
      <c r="A150" s="7"/>
      <c r="B150" s="102" t="s">
        <v>173</v>
      </c>
      <c r="C150" s="102"/>
      <c r="D150" s="28"/>
      <c r="E150" s="28"/>
      <c r="F150" s="28"/>
      <c r="G150" s="66"/>
    </row>
    <row r="151" spans="1:7" ht="15" customHeight="1">
      <c r="A151" s="7"/>
      <c r="B151" s="72" t="s">
        <v>122</v>
      </c>
      <c r="C151" s="47"/>
      <c r="D151" s="28"/>
      <c r="E151" s="28"/>
      <c r="F151" s="28"/>
      <c r="G151" s="66"/>
    </row>
    <row r="152" spans="1:7" ht="15" customHeight="1">
      <c r="A152" s="7"/>
      <c r="B152" s="99" t="s">
        <v>123</v>
      </c>
      <c r="C152" s="99"/>
      <c r="D152" s="28"/>
      <c r="E152" s="28"/>
      <c r="F152" s="28"/>
      <c r="G152" s="66"/>
    </row>
    <row r="153" spans="1:7" ht="15" customHeight="1">
      <c r="A153" s="7"/>
      <c r="B153" s="72" t="s">
        <v>124</v>
      </c>
      <c r="C153" s="47"/>
      <c r="D153" s="28"/>
      <c r="E153" s="28"/>
      <c r="F153" s="28"/>
      <c r="G153" s="66"/>
    </row>
    <row r="154" spans="1:7" ht="15" customHeight="1">
      <c r="A154" s="7"/>
      <c r="B154" s="72" t="s">
        <v>125</v>
      </c>
      <c r="C154" s="47"/>
      <c r="D154" s="28"/>
      <c r="E154" s="28"/>
      <c r="F154" s="28"/>
      <c r="G154" s="66"/>
    </row>
    <row r="155" spans="1:7" ht="15" customHeight="1">
      <c r="A155" s="7"/>
      <c r="B155" s="72" t="s">
        <v>126</v>
      </c>
      <c r="C155" s="47"/>
      <c r="D155" s="28"/>
      <c r="E155" s="28"/>
      <c r="F155" s="28"/>
      <c r="G155" s="66"/>
    </row>
    <row r="156" spans="1:7" ht="15" customHeight="1">
      <c r="A156" s="7"/>
      <c r="B156" s="72" t="s">
        <v>134</v>
      </c>
      <c r="C156" s="47"/>
      <c r="D156" s="28"/>
      <c r="E156" s="28"/>
      <c r="F156" s="28"/>
      <c r="G156" s="66"/>
    </row>
    <row r="157" spans="1:7" ht="15" customHeight="1">
      <c r="A157" s="7"/>
      <c r="B157" s="99" t="s">
        <v>174</v>
      </c>
      <c r="C157" s="99"/>
      <c r="D157" s="28"/>
      <c r="E157" s="28"/>
      <c r="F157" s="28"/>
      <c r="G157" s="66"/>
    </row>
    <row r="158" spans="1:7" ht="15" customHeight="1">
      <c r="A158" s="7"/>
      <c r="B158" s="99" t="s">
        <v>175</v>
      </c>
      <c r="C158" s="99"/>
      <c r="D158" s="28"/>
      <c r="E158" s="28"/>
      <c r="F158" s="28"/>
      <c r="G158" s="66"/>
    </row>
    <row r="159" spans="1:7" ht="15" customHeight="1">
      <c r="A159" s="7"/>
      <c r="B159" s="72" t="s">
        <v>127</v>
      </c>
      <c r="C159" s="47"/>
      <c r="D159" s="28"/>
      <c r="E159" s="28"/>
      <c r="F159" s="28"/>
      <c r="G159" s="66"/>
    </row>
    <row r="160" spans="1:7" ht="15" customHeight="1">
      <c r="A160" s="7"/>
      <c r="B160" s="99" t="s">
        <v>176</v>
      </c>
      <c r="C160" s="99"/>
      <c r="D160" s="28"/>
      <c r="E160" s="28"/>
      <c r="F160" s="28"/>
      <c r="G160" s="66"/>
    </row>
    <row r="161" spans="1:7" ht="15" customHeight="1">
      <c r="A161" s="7"/>
      <c r="B161" s="72" t="s">
        <v>128</v>
      </c>
      <c r="C161" s="47"/>
      <c r="D161" s="28"/>
      <c r="E161" s="28"/>
      <c r="F161" s="28"/>
      <c r="G161" s="66"/>
    </row>
    <row r="162" spans="1:7" ht="15" customHeight="1">
      <c r="A162" s="7"/>
      <c r="B162" s="99" t="s">
        <v>177</v>
      </c>
      <c r="C162" s="99"/>
      <c r="D162" s="28"/>
      <c r="E162" s="28"/>
      <c r="F162" s="28"/>
      <c r="G162" s="66"/>
    </row>
    <row r="163" spans="1:7" ht="15" customHeight="1">
      <c r="A163" s="7"/>
      <c r="B163" s="72" t="s">
        <v>129</v>
      </c>
      <c r="C163" s="47"/>
      <c r="D163" s="28"/>
      <c r="E163" s="28"/>
      <c r="F163" s="28"/>
      <c r="G163" s="66"/>
    </row>
    <row r="164" spans="1:7" ht="15" customHeight="1">
      <c r="A164" s="7"/>
      <c r="B164" s="70" t="s">
        <v>130</v>
      </c>
      <c r="C164" s="47"/>
      <c r="D164" s="28"/>
      <c r="E164" s="28"/>
      <c r="F164" s="28"/>
      <c r="G164" s="66"/>
    </row>
    <row r="165" spans="1:7" ht="15" customHeight="1">
      <c r="A165" s="7"/>
      <c r="B165" s="86" t="s">
        <v>161</v>
      </c>
      <c r="C165" s="85">
        <v>630000</v>
      </c>
      <c r="D165" s="88">
        <v>630000</v>
      </c>
      <c r="E165" s="28"/>
      <c r="F165" s="28"/>
      <c r="G165" s="66"/>
    </row>
    <row r="166" spans="1:7" ht="15" customHeight="1">
      <c r="A166" s="7"/>
      <c r="B166" s="72" t="s">
        <v>64</v>
      </c>
      <c r="C166" s="47"/>
      <c r="D166" s="28"/>
      <c r="E166" s="28"/>
      <c r="F166" s="28"/>
      <c r="G166" s="66"/>
    </row>
    <row r="167" spans="1:7" ht="15" customHeight="1">
      <c r="A167" s="7"/>
      <c r="B167" s="72" t="s">
        <v>130</v>
      </c>
      <c r="C167" s="47"/>
      <c r="D167" s="28"/>
      <c r="E167" s="28"/>
      <c r="F167" s="28"/>
      <c r="G167" s="66"/>
    </row>
    <row r="168" spans="1:7" ht="15" customHeight="1">
      <c r="A168" s="7"/>
      <c r="B168" s="72" t="s">
        <v>131</v>
      </c>
      <c r="C168" s="47"/>
      <c r="D168" s="28"/>
      <c r="E168" s="28"/>
      <c r="F168" s="28"/>
      <c r="G168" s="66"/>
    </row>
    <row r="169" spans="1:7" ht="15" customHeight="1">
      <c r="A169" s="7"/>
      <c r="B169" s="72" t="s">
        <v>132</v>
      </c>
      <c r="C169" s="47"/>
      <c r="D169" s="28"/>
      <c r="E169" s="28"/>
      <c r="F169" s="28"/>
      <c r="G169" s="66"/>
    </row>
    <row r="170" spans="1:7" ht="15" customHeight="1">
      <c r="A170" s="7"/>
      <c r="B170" s="72" t="s">
        <v>133</v>
      </c>
      <c r="C170" s="47"/>
      <c r="D170" s="28"/>
      <c r="E170" s="28"/>
      <c r="F170" s="28"/>
      <c r="G170" s="66"/>
    </row>
    <row r="171" spans="1:7" ht="15" customHeight="1">
      <c r="A171" s="7"/>
      <c r="B171" s="72" t="s">
        <v>134</v>
      </c>
      <c r="C171" s="47"/>
      <c r="D171" s="28"/>
      <c r="E171" s="28"/>
      <c r="F171" s="28"/>
      <c r="G171" s="66"/>
    </row>
    <row r="172" spans="1:7" ht="15" customHeight="1">
      <c r="A172" s="7"/>
      <c r="B172" s="72" t="s">
        <v>135</v>
      </c>
      <c r="C172" s="47"/>
      <c r="D172" s="28"/>
      <c r="E172" s="28"/>
      <c r="F172" s="28"/>
      <c r="G172" s="66"/>
    </row>
    <row r="173" spans="1:7" ht="15" customHeight="1">
      <c r="A173" s="7"/>
      <c r="B173" s="72" t="s">
        <v>136</v>
      </c>
      <c r="C173" s="47"/>
      <c r="D173" s="28"/>
      <c r="E173" s="28"/>
      <c r="F173" s="28"/>
      <c r="G173" s="66"/>
    </row>
    <row r="174" spans="1:7" ht="15" customHeight="1">
      <c r="A174" s="7"/>
      <c r="B174" s="99" t="s">
        <v>178</v>
      </c>
      <c r="C174" s="99"/>
      <c r="D174" s="28"/>
      <c r="E174" s="28"/>
      <c r="F174" s="28"/>
      <c r="G174" s="66"/>
    </row>
    <row r="175" spans="1:7" ht="15" customHeight="1">
      <c r="A175" s="7"/>
      <c r="B175" s="72" t="s">
        <v>123</v>
      </c>
      <c r="C175" s="47"/>
      <c r="D175" s="28"/>
      <c r="E175" s="28"/>
      <c r="F175" s="28"/>
      <c r="G175" s="66"/>
    </row>
    <row r="176" spans="1:7" ht="15" customHeight="1">
      <c r="A176" s="7"/>
      <c r="B176" s="72" t="s">
        <v>137</v>
      </c>
      <c r="C176" s="47"/>
      <c r="D176" s="28"/>
      <c r="E176" s="28"/>
      <c r="F176" s="28"/>
      <c r="G176" s="66"/>
    </row>
    <row r="177" spans="1:7" ht="15" customHeight="1">
      <c r="A177" s="7"/>
      <c r="B177" s="89" t="s">
        <v>150</v>
      </c>
      <c r="C177" s="85">
        <v>400000</v>
      </c>
      <c r="D177" s="88">
        <v>400000</v>
      </c>
      <c r="E177" s="28"/>
      <c r="F177" s="28"/>
      <c r="G177" s="66"/>
    </row>
    <row r="178" spans="1:7" ht="15" customHeight="1">
      <c r="A178" s="7"/>
      <c r="B178" s="72" t="s">
        <v>70</v>
      </c>
      <c r="C178" s="47"/>
      <c r="D178" s="28"/>
      <c r="E178" s="28"/>
      <c r="F178" s="28"/>
      <c r="G178" s="66"/>
    </row>
    <row r="179" spans="1:7" ht="15" customHeight="1">
      <c r="A179" s="7"/>
      <c r="B179" s="72" t="s">
        <v>130</v>
      </c>
      <c r="C179" s="47"/>
      <c r="D179" s="28"/>
      <c r="E179" s="28"/>
      <c r="F179" s="28"/>
      <c r="G179" s="66"/>
    </row>
    <row r="180" spans="1:7" ht="15" customHeight="1">
      <c r="A180" s="7"/>
      <c r="B180" s="72" t="s">
        <v>82</v>
      </c>
      <c r="C180" s="47"/>
      <c r="D180" s="28"/>
      <c r="E180" s="28"/>
      <c r="F180" s="28"/>
      <c r="G180" s="66"/>
    </row>
    <row r="181" spans="1:7" ht="15" customHeight="1">
      <c r="A181" s="7"/>
      <c r="B181" s="72" t="s">
        <v>138</v>
      </c>
      <c r="C181" s="47"/>
      <c r="D181" s="28"/>
      <c r="E181" s="28"/>
      <c r="F181" s="28"/>
      <c r="G181" s="66"/>
    </row>
    <row r="182" spans="1:7" ht="15" customHeight="1">
      <c r="A182" s="7"/>
      <c r="B182" s="72" t="s">
        <v>99</v>
      </c>
      <c r="C182" s="47"/>
      <c r="D182" s="28"/>
      <c r="E182" s="28"/>
      <c r="F182" s="28"/>
      <c r="G182" s="66"/>
    </row>
    <row r="183" spans="1:7" ht="15" customHeight="1">
      <c r="A183" s="7"/>
      <c r="B183" s="72"/>
      <c r="C183" s="47"/>
      <c r="D183" s="28"/>
      <c r="E183" s="28"/>
      <c r="F183" s="28"/>
      <c r="G183" s="66"/>
    </row>
    <row r="184" spans="1:7" ht="15" customHeight="1">
      <c r="A184" s="7"/>
      <c r="B184" s="89" t="s">
        <v>160</v>
      </c>
      <c r="C184" s="85">
        <v>877000</v>
      </c>
      <c r="D184" s="88">
        <v>877000</v>
      </c>
      <c r="E184" s="28"/>
      <c r="F184" s="28"/>
      <c r="G184" s="66"/>
    </row>
    <row r="185" spans="1:7" ht="15" customHeight="1">
      <c r="A185" s="7"/>
      <c r="B185" s="99" t="s">
        <v>166</v>
      </c>
      <c r="C185" s="99"/>
      <c r="D185" s="28"/>
      <c r="E185" s="28"/>
      <c r="F185" s="28"/>
      <c r="G185" s="66"/>
    </row>
    <row r="186" spans="1:7" ht="15" customHeight="1">
      <c r="A186" s="7"/>
      <c r="B186" s="72" t="s">
        <v>139</v>
      </c>
      <c r="C186" s="47"/>
      <c r="D186" s="28"/>
      <c r="E186" s="28"/>
      <c r="F186" s="28"/>
      <c r="G186" s="66"/>
    </row>
    <row r="187" spans="1:7" ht="15" customHeight="1">
      <c r="A187" s="7"/>
      <c r="B187" s="72" t="s">
        <v>140</v>
      </c>
      <c r="C187" s="47"/>
      <c r="D187" s="28"/>
      <c r="E187" s="28"/>
      <c r="F187" s="28"/>
      <c r="G187" s="66"/>
    </row>
    <row r="188" spans="1:7" ht="15" customHeight="1">
      <c r="A188" s="7"/>
      <c r="B188" s="100" t="s">
        <v>179</v>
      </c>
      <c r="C188" s="100"/>
      <c r="D188" s="100"/>
      <c r="E188" s="28"/>
      <c r="F188" s="28"/>
      <c r="G188" s="66"/>
    </row>
    <row r="189" spans="1:7" ht="15" customHeight="1">
      <c r="A189" s="7"/>
      <c r="B189" s="72" t="s">
        <v>122</v>
      </c>
      <c r="C189" s="47"/>
      <c r="D189" s="28"/>
      <c r="E189" s="28"/>
      <c r="F189" s="28"/>
      <c r="G189" s="66"/>
    </row>
    <row r="190" spans="1:7" ht="15" customHeight="1">
      <c r="A190" s="7"/>
      <c r="B190" s="72" t="s">
        <v>135</v>
      </c>
      <c r="C190" s="47"/>
      <c r="D190" s="28"/>
      <c r="E190" s="28"/>
      <c r="F190" s="28"/>
      <c r="G190" s="66"/>
    </row>
    <row r="191" spans="1:7" ht="15" customHeight="1">
      <c r="A191" s="7"/>
      <c r="B191" s="72" t="s">
        <v>141</v>
      </c>
      <c r="C191" s="47"/>
      <c r="D191" s="28"/>
      <c r="E191" s="28"/>
      <c r="F191" s="28"/>
      <c r="G191" s="66"/>
    </row>
    <row r="192" spans="1:7" ht="15" customHeight="1">
      <c r="A192" s="7"/>
      <c r="B192" s="72" t="s">
        <v>142</v>
      </c>
      <c r="C192" s="47"/>
      <c r="D192" s="28"/>
      <c r="E192" s="28"/>
      <c r="F192" s="28"/>
      <c r="G192" s="66"/>
    </row>
    <row r="193" spans="1:7" ht="15" customHeight="1">
      <c r="A193" s="7"/>
      <c r="B193" s="72" t="s">
        <v>143</v>
      </c>
      <c r="C193" s="47"/>
      <c r="D193" s="28"/>
      <c r="E193" s="28"/>
      <c r="F193" s="28"/>
      <c r="G193" s="66"/>
    </row>
    <row r="194" spans="1:7" ht="15" customHeight="1">
      <c r="A194" s="7"/>
      <c r="B194" s="70" t="s">
        <v>144</v>
      </c>
      <c r="C194" s="47"/>
      <c r="D194" s="28"/>
      <c r="E194" s="28"/>
      <c r="F194" s="28"/>
      <c r="G194" s="66"/>
    </row>
    <row r="195" spans="1:7" ht="15" customHeight="1">
      <c r="A195" s="7"/>
      <c r="B195" s="72" t="s">
        <v>71</v>
      </c>
      <c r="C195" s="47"/>
      <c r="D195" s="28"/>
      <c r="E195" s="28"/>
      <c r="F195" s="28"/>
      <c r="G195" s="66"/>
    </row>
    <row r="196" spans="1:7" ht="15" customHeight="1">
      <c r="A196" s="7"/>
      <c r="B196" s="72" t="s">
        <v>145</v>
      </c>
      <c r="C196" s="47"/>
      <c r="D196" s="28"/>
      <c r="E196" s="28"/>
      <c r="F196" s="28"/>
      <c r="G196" s="66"/>
    </row>
    <row r="197" spans="1:7" ht="15" customHeight="1">
      <c r="A197" s="7"/>
      <c r="B197" s="101" t="s">
        <v>197</v>
      </c>
      <c r="C197" s="101"/>
      <c r="D197" s="28"/>
      <c r="E197" s="28"/>
      <c r="F197" s="28"/>
      <c r="G197" s="66"/>
    </row>
    <row r="198" spans="1:7" ht="15" customHeight="1">
      <c r="A198" s="7"/>
      <c r="B198" s="70" t="s">
        <v>146</v>
      </c>
      <c r="C198" s="47"/>
      <c r="D198" s="28"/>
      <c r="E198" s="28"/>
      <c r="F198" s="28"/>
      <c r="G198" s="66"/>
    </row>
    <row r="199" spans="1:7" ht="15" customHeight="1">
      <c r="A199" s="7"/>
      <c r="B199" s="70" t="s">
        <v>124</v>
      </c>
      <c r="C199" s="47"/>
      <c r="D199" s="28"/>
      <c r="E199" s="28"/>
      <c r="F199" s="28"/>
      <c r="G199" s="66"/>
    </row>
    <row r="200" spans="1:7" ht="15" customHeight="1">
      <c r="A200" s="7"/>
      <c r="B200" s="70" t="s">
        <v>63</v>
      </c>
      <c r="C200" s="47"/>
      <c r="D200" s="28"/>
      <c r="E200" s="28"/>
      <c r="F200" s="28"/>
      <c r="G200" s="66"/>
    </row>
    <row r="201" spans="1:7" ht="15" customHeight="1">
      <c r="A201" s="7"/>
      <c r="B201" s="89" t="s">
        <v>151</v>
      </c>
      <c r="C201" s="85">
        <v>300000</v>
      </c>
      <c r="D201" s="88">
        <v>300000</v>
      </c>
      <c r="E201" s="28"/>
      <c r="F201" s="28"/>
      <c r="G201" s="66"/>
    </row>
    <row r="202" spans="1:7" ht="15" customHeight="1">
      <c r="A202" s="7"/>
      <c r="B202" s="102" t="s">
        <v>127</v>
      </c>
      <c r="C202" s="102"/>
      <c r="D202" s="28"/>
      <c r="E202" s="28"/>
      <c r="F202" s="28"/>
      <c r="G202" s="66"/>
    </row>
    <row r="203" spans="1:7" ht="15" customHeight="1">
      <c r="A203" s="7"/>
      <c r="B203" s="72" t="s">
        <v>122</v>
      </c>
      <c r="C203" s="47"/>
      <c r="D203" s="28"/>
      <c r="E203" s="28"/>
      <c r="F203" s="28"/>
      <c r="G203" s="66"/>
    </row>
    <row r="204" spans="1:7" ht="15" customHeight="1">
      <c r="A204" s="7"/>
      <c r="B204" s="81" t="s">
        <v>147</v>
      </c>
      <c r="C204" s="47"/>
      <c r="D204" s="28"/>
      <c r="E204" s="28"/>
      <c r="F204" s="28"/>
      <c r="G204" s="66"/>
    </row>
    <row r="205" spans="1:7" ht="15" customHeight="1">
      <c r="A205" s="7"/>
      <c r="B205" s="81" t="s">
        <v>148</v>
      </c>
      <c r="C205" s="47"/>
      <c r="D205" s="28"/>
      <c r="E205" s="28"/>
      <c r="F205" s="28"/>
      <c r="G205" s="66"/>
    </row>
    <row r="206" spans="1:7" ht="15" customHeight="1">
      <c r="A206" s="7"/>
      <c r="B206" s="81" t="s">
        <v>149</v>
      </c>
      <c r="C206" s="47"/>
      <c r="D206" s="28"/>
      <c r="E206" s="28"/>
      <c r="F206" s="28"/>
      <c r="G206" s="66"/>
    </row>
    <row r="207" spans="1:7" ht="15" customHeight="1">
      <c r="A207" s="7"/>
      <c r="B207" s="99" t="s">
        <v>176</v>
      </c>
      <c r="C207" s="99"/>
      <c r="D207" s="28"/>
      <c r="E207" s="28"/>
      <c r="F207" s="28"/>
      <c r="G207" s="66"/>
    </row>
    <row r="208" spans="1:7" ht="15" customHeight="1">
      <c r="A208" s="7"/>
      <c r="B208" s="81" t="s">
        <v>164</v>
      </c>
      <c r="C208" s="47"/>
      <c r="D208" s="28"/>
      <c r="E208" s="28"/>
      <c r="F208" s="28"/>
      <c r="G208" s="66"/>
    </row>
    <row r="209" spans="1:7" ht="15" customHeight="1">
      <c r="A209" s="68" t="s">
        <v>3</v>
      </c>
      <c r="B209" s="49" t="s">
        <v>45</v>
      </c>
      <c r="C209" s="92">
        <v>976925</v>
      </c>
      <c r="D209" s="87"/>
      <c r="E209" s="87">
        <v>976925</v>
      </c>
      <c r="F209" s="28"/>
      <c r="G209" s="66" t="s">
        <v>2</v>
      </c>
    </row>
    <row r="210" spans="1:7" ht="15" customHeight="1">
      <c r="A210" s="79" t="s">
        <v>90</v>
      </c>
      <c r="B210" s="49" t="s">
        <v>46</v>
      </c>
      <c r="C210" s="47"/>
      <c r="D210" s="28"/>
      <c r="E210" s="28"/>
      <c r="F210" s="28"/>
      <c r="G210" s="66"/>
    </row>
    <row r="211" spans="1:7" ht="15" customHeight="1">
      <c r="A211" s="79" t="s">
        <v>91</v>
      </c>
      <c r="B211" s="49"/>
      <c r="C211" s="47"/>
      <c r="D211" s="28"/>
      <c r="E211" s="28"/>
      <c r="F211" s="28"/>
      <c r="G211" s="66"/>
    </row>
    <row r="212" spans="1:7" ht="15" customHeight="1">
      <c r="A212" s="79" t="s">
        <v>92</v>
      </c>
      <c r="B212" s="57"/>
      <c r="C212" s="58"/>
      <c r="D212" s="33"/>
      <c r="E212" s="33"/>
      <c r="F212" s="33"/>
      <c r="G212" s="66"/>
    </row>
    <row r="213" spans="1:7" ht="15" customHeight="1">
      <c r="A213" s="24" t="s">
        <v>16</v>
      </c>
      <c r="B213" s="59" t="s">
        <v>17</v>
      </c>
      <c r="C213" s="93">
        <v>2600000</v>
      </c>
      <c r="D213" s="34">
        <v>2600000</v>
      </c>
      <c r="E213" s="34">
        <v>0</v>
      </c>
      <c r="F213" s="33"/>
      <c r="G213" s="66"/>
    </row>
    <row r="214" spans="1:7" ht="15" customHeight="1">
      <c r="A214" s="24"/>
      <c r="B214" s="59"/>
      <c r="C214" s="58"/>
      <c r="D214" s="33"/>
      <c r="E214" s="33"/>
      <c r="F214" s="33"/>
      <c r="G214" s="66"/>
    </row>
    <row r="215" spans="1:7" ht="15" customHeight="1">
      <c r="A215" s="12" t="s">
        <v>18</v>
      </c>
      <c r="B215" s="37" t="s">
        <v>19</v>
      </c>
      <c r="C215" s="92">
        <v>2600000</v>
      </c>
      <c r="D215" s="87">
        <v>2600000</v>
      </c>
      <c r="E215" s="87">
        <v>0</v>
      </c>
      <c r="F215" s="34"/>
      <c r="G215" s="66" t="s">
        <v>21</v>
      </c>
    </row>
    <row r="216" spans="1:7" ht="15" customHeight="1">
      <c r="A216" s="12"/>
      <c r="B216" s="37" t="s">
        <v>44</v>
      </c>
      <c r="C216" s="58"/>
      <c r="D216" s="33"/>
      <c r="E216" s="33"/>
      <c r="F216" s="33"/>
      <c r="G216" s="66"/>
    </row>
    <row r="217" spans="2:6" ht="15" customHeight="1">
      <c r="B217" s="38"/>
      <c r="C217" s="58"/>
      <c r="D217" s="33"/>
      <c r="E217" s="33"/>
      <c r="F217" s="33"/>
    </row>
    <row r="218" spans="2:6" ht="15" customHeight="1">
      <c r="B218" s="39"/>
      <c r="C218" s="58"/>
      <c r="D218" s="33"/>
      <c r="E218" s="33"/>
      <c r="F218" s="33"/>
    </row>
    <row r="219" spans="2:6" ht="14.25">
      <c r="B219" s="60" t="s">
        <v>20</v>
      </c>
      <c r="C219" s="47">
        <f>C13+C29+C40+C213</f>
        <v>48296781</v>
      </c>
      <c r="D219" s="34">
        <f>D13+D29+D40+D213</f>
        <v>39514892</v>
      </c>
      <c r="E219" s="34">
        <f>E13+E29+E40+E213</f>
        <v>8781889</v>
      </c>
      <c r="F219" s="34"/>
    </row>
    <row r="220" spans="2:6" ht="14.25">
      <c r="B220" s="60"/>
      <c r="C220" s="47"/>
      <c r="D220" s="34"/>
      <c r="E220" s="34"/>
      <c r="F220" s="34"/>
    </row>
    <row r="221" spans="1:7" s="44" customFormat="1" ht="15" customHeight="1">
      <c r="A221" s="105" t="s">
        <v>47</v>
      </c>
      <c r="B221" s="105"/>
      <c r="C221" s="105"/>
      <c r="D221" s="105"/>
      <c r="E221" s="105"/>
      <c r="F221" s="105"/>
      <c r="G221" s="105"/>
    </row>
    <row r="222" spans="1:6" s="44" customFormat="1" ht="15" customHeight="1">
      <c r="A222" s="105" t="s">
        <v>48</v>
      </c>
      <c r="B222" s="105"/>
      <c r="C222" s="105"/>
      <c r="D222" s="105"/>
      <c r="E222" s="43"/>
      <c r="F222" s="43"/>
    </row>
    <row r="223" spans="1:6" s="44" customFormat="1" ht="12.75">
      <c r="A223" s="41"/>
      <c r="B223" s="45"/>
      <c r="C223" s="42"/>
      <c r="D223" s="43"/>
      <c r="E223" s="43"/>
      <c r="F223" s="43"/>
    </row>
    <row r="224" spans="1:6" s="44" customFormat="1" ht="12.75">
      <c r="A224" s="41"/>
      <c r="B224" s="45"/>
      <c r="C224" s="42"/>
      <c r="D224" s="43"/>
      <c r="E224" s="43"/>
      <c r="F224" s="43"/>
    </row>
    <row r="225" spans="1:7" s="44" customFormat="1" ht="15.75">
      <c r="A225" s="41"/>
      <c r="B225" s="96" t="s">
        <v>42</v>
      </c>
      <c r="C225" s="97"/>
      <c r="D225" s="97"/>
      <c r="E225" s="97"/>
      <c r="F225" s="97"/>
      <c r="G225" s="98" t="s">
        <v>43</v>
      </c>
    </row>
    <row r="226" spans="1:9" s="44" customFormat="1" ht="12.75">
      <c r="A226" s="41"/>
      <c r="B226" s="45"/>
      <c r="C226" s="42"/>
      <c r="D226" s="42"/>
      <c r="E226" s="42"/>
      <c r="F226" s="42"/>
      <c r="I226" s="61"/>
    </row>
    <row r="227" spans="1:6" s="44" customFormat="1" ht="12.75">
      <c r="A227" s="41"/>
      <c r="B227" s="45"/>
      <c r="C227" s="42"/>
      <c r="D227" s="42"/>
      <c r="E227" s="42"/>
      <c r="F227" s="42"/>
    </row>
    <row r="228" spans="1:6" s="44" customFormat="1" ht="12.75">
      <c r="A228" s="41"/>
      <c r="B228" s="45"/>
      <c r="C228" s="42"/>
      <c r="D228" s="42"/>
      <c r="E228" s="42"/>
      <c r="F228" s="42"/>
    </row>
    <row r="229" spans="1:6" s="44" customFormat="1" ht="12.75">
      <c r="A229" s="41"/>
      <c r="B229" s="45"/>
      <c r="C229" s="42"/>
      <c r="D229" s="42"/>
      <c r="E229" s="42"/>
      <c r="F229" s="42"/>
    </row>
    <row r="230" ht="12.75">
      <c r="B230" s="23"/>
    </row>
    <row r="231" ht="12.75">
      <c r="B231" s="23"/>
    </row>
    <row r="232" ht="12.75">
      <c r="B232" s="23"/>
    </row>
    <row r="233" ht="12.75">
      <c r="B233" s="23"/>
    </row>
    <row r="234" ht="12.75">
      <c r="B234" s="23"/>
    </row>
    <row r="235" ht="12.75">
      <c r="B235" s="23"/>
    </row>
    <row r="236" ht="12.75">
      <c r="B236" s="23"/>
    </row>
    <row r="237" ht="12.75">
      <c r="B237" s="23"/>
    </row>
    <row r="238" ht="12.75">
      <c r="B238" s="23"/>
    </row>
    <row r="239" ht="12.75">
      <c r="B239" s="23"/>
    </row>
    <row r="240" ht="12.75">
      <c r="B240" s="23"/>
    </row>
    <row r="241" ht="12.75">
      <c r="B241" s="23"/>
    </row>
    <row r="242" ht="12.75">
      <c r="B242" s="23"/>
    </row>
    <row r="243" ht="12.75">
      <c r="B243" s="23"/>
    </row>
    <row r="244" ht="12.75">
      <c r="B244" s="23"/>
    </row>
    <row r="245" ht="12.75">
      <c r="B245" s="23"/>
    </row>
    <row r="246" ht="12.75">
      <c r="B246" s="23"/>
    </row>
    <row r="247" ht="12.75">
      <c r="B247" s="23"/>
    </row>
    <row r="248" ht="12.75">
      <c r="B248" s="23"/>
    </row>
    <row r="249" ht="12.75">
      <c r="B249" s="23"/>
    </row>
  </sheetData>
  <sheetProtection/>
  <mergeCells count="27">
    <mergeCell ref="B79:D79"/>
    <mergeCell ref="B158:C158"/>
    <mergeCell ref="A7:G7"/>
    <mergeCell ref="A222:D222"/>
    <mergeCell ref="A221:G221"/>
    <mergeCell ref="E9:F11"/>
    <mergeCell ref="B9:B11"/>
    <mergeCell ref="C9:C11"/>
    <mergeCell ref="D9:D11"/>
    <mergeCell ref="B77:C77"/>
    <mergeCell ref="B78:C78"/>
    <mergeCell ref="B207:C207"/>
    <mergeCell ref="B185:C185"/>
    <mergeCell ref="B82:D82"/>
    <mergeCell ref="B83:C83"/>
    <mergeCell ref="B84:C84"/>
    <mergeCell ref="B149:C149"/>
    <mergeCell ref="B150:C150"/>
    <mergeCell ref="B152:C152"/>
    <mergeCell ref="B127:C127"/>
    <mergeCell ref="B157:C157"/>
    <mergeCell ref="B160:C160"/>
    <mergeCell ref="B162:C162"/>
    <mergeCell ref="B174:C174"/>
    <mergeCell ref="B188:D188"/>
    <mergeCell ref="B197:C197"/>
    <mergeCell ref="B202:C202"/>
  </mergeCells>
  <printOptions horizontalCentered="1"/>
  <pageMargins left="0.7874015748031497" right="0" top="0.5905511811023623" bottom="0.7874015748031497" header="0.1968503937007874" footer="0.1968503937007874"/>
  <pageSetup horizontalDpi="600" verticalDpi="600" orientation="portrait" paperSize="9" scale="80" r:id="rId1"/>
  <headerFooter alignWithMargins="0">
    <oddFooter>&amp;C&amp;"Times New Roman,Parasts"&amp;9&amp;P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4" sqref="H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Inara</dc:creator>
  <cp:keywords/>
  <dc:description/>
  <cp:lastModifiedBy>IlzeZalite</cp:lastModifiedBy>
  <cp:lastPrinted>2015-12-14T16:02:40Z</cp:lastPrinted>
  <dcterms:created xsi:type="dcterms:W3CDTF">2001-06-14T06:28:45Z</dcterms:created>
  <dcterms:modified xsi:type="dcterms:W3CDTF">2015-12-16T12:06:39Z</dcterms:modified>
  <cp:category/>
  <cp:version/>
  <cp:contentType/>
  <cp:contentStatus/>
</cp:coreProperties>
</file>